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2" i="1"/>
  <c r="J182"/>
  <c r="I182"/>
  <c r="H182"/>
  <c r="G182"/>
  <c r="F182"/>
  <c r="L181"/>
  <c r="J181"/>
  <c r="I181"/>
  <c r="H181"/>
  <c r="G181"/>
  <c r="F181"/>
  <c r="B181"/>
  <c r="A181"/>
  <c r="L180"/>
  <c r="J180"/>
  <c r="I180"/>
  <c r="H180"/>
  <c r="G180"/>
  <c r="F180"/>
  <c r="B171"/>
  <c r="A171"/>
  <c r="L170"/>
  <c r="J170"/>
  <c r="I170"/>
  <c r="H170"/>
  <c r="G170"/>
  <c r="F170"/>
  <c r="L164"/>
  <c r="J164"/>
  <c r="I164"/>
  <c r="H164"/>
  <c r="G164"/>
  <c r="F164"/>
  <c r="B164"/>
  <c r="A164"/>
  <c r="L163"/>
  <c r="J163"/>
  <c r="I163"/>
  <c r="H163"/>
  <c r="G163"/>
  <c r="F163"/>
  <c r="B154"/>
  <c r="A154"/>
  <c r="L153"/>
  <c r="J153"/>
  <c r="I153"/>
  <c r="H153"/>
  <c r="G153"/>
  <c r="F153"/>
  <c r="L144"/>
  <c r="J144"/>
  <c r="I144"/>
  <c r="H144"/>
  <c r="G144"/>
  <c r="F144"/>
  <c r="B144"/>
  <c r="A144"/>
  <c r="L143"/>
  <c r="J143"/>
  <c r="I143"/>
  <c r="H143"/>
  <c r="G143"/>
  <c r="F143"/>
  <c r="B134"/>
  <c r="A134"/>
  <c r="L133"/>
  <c r="J133"/>
  <c r="I133"/>
  <c r="H133"/>
  <c r="G133"/>
  <c r="F133"/>
  <c r="L127"/>
  <c r="J127"/>
  <c r="I127"/>
  <c r="H127"/>
  <c r="G127"/>
  <c r="F127"/>
  <c r="B127"/>
  <c r="A127"/>
  <c r="L126"/>
  <c r="J126"/>
  <c r="I126"/>
  <c r="H126"/>
  <c r="G126"/>
  <c r="F126"/>
  <c r="B117"/>
  <c r="A117"/>
  <c r="L116"/>
  <c r="J116"/>
  <c r="I116"/>
  <c r="H116"/>
  <c r="G116"/>
  <c r="F116"/>
  <c r="L108"/>
  <c r="J108"/>
  <c r="I108"/>
  <c r="H108"/>
  <c r="G108"/>
  <c r="F108"/>
  <c r="B108"/>
  <c r="A108"/>
  <c r="L107"/>
  <c r="J107"/>
  <c r="I107"/>
  <c r="H107"/>
  <c r="G107"/>
  <c r="F107"/>
  <c r="B98"/>
  <c r="A98"/>
  <c r="L97"/>
  <c r="J97"/>
  <c r="I97"/>
  <c r="H97"/>
  <c r="G97"/>
  <c r="F97"/>
  <c r="L92"/>
  <c r="J92"/>
  <c r="I92"/>
  <c r="H92"/>
  <c r="G92"/>
  <c r="F92"/>
  <c r="B92"/>
  <c r="A92"/>
  <c r="L91"/>
  <c r="J91"/>
  <c r="I91"/>
  <c r="H91"/>
  <c r="G91"/>
  <c r="F91"/>
  <c r="B82"/>
  <c r="A82"/>
  <c r="L81"/>
  <c r="J81"/>
  <c r="I81"/>
  <c r="H81"/>
  <c r="G81"/>
  <c r="F81"/>
  <c r="L75"/>
  <c r="J75"/>
  <c r="I75"/>
  <c r="H75"/>
  <c r="G75"/>
  <c r="F75"/>
  <c r="B75"/>
  <c r="A75"/>
  <c r="L74"/>
  <c r="J74"/>
  <c r="I74"/>
  <c r="H74"/>
  <c r="G74"/>
  <c r="F74"/>
  <c r="B65"/>
  <c r="A65"/>
  <c r="L64"/>
  <c r="J64"/>
  <c r="I64"/>
  <c r="H64"/>
  <c r="G64"/>
  <c r="F64"/>
  <c r="L57"/>
  <c r="J57"/>
  <c r="I57"/>
  <c r="H57"/>
  <c r="G57"/>
  <c r="F57"/>
  <c r="B57"/>
  <c r="A57"/>
  <c r="L56"/>
  <c r="J56"/>
  <c r="I56"/>
  <c r="H56"/>
  <c r="G56"/>
  <c r="F56"/>
  <c r="B47"/>
  <c r="A47"/>
  <c r="L46"/>
  <c r="J46"/>
  <c r="I46"/>
  <c r="H46"/>
  <c r="G46"/>
  <c r="F46"/>
  <c r="L40"/>
  <c r="J40"/>
  <c r="I40"/>
  <c r="H40"/>
  <c r="G40"/>
  <c r="F40"/>
  <c r="B40"/>
  <c r="A40"/>
  <c r="L39"/>
  <c r="J39"/>
  <c r="I39"/>
  <c r="H39"/>
  <c r="G39"/>
  <c r="F39"/>
  <c r="B30"/>
  <c r="A30"/>
  <c r="L29"/>
  <c r="J29"/>
  <c r="I29"/>
  <c r="H29"/>
  <c r="G29"/>
  <c r="F29"/>
  <c r="L23"/>
  <c r="J23"/>
  <c r="I23"/>
  <c r="H23"/>
  <c r="G23"/>
  <c r="F23"/>
  <c r="B23"/>
  <c r="A23"/>
  <c r="L22"/>
  <c r="J22"/>
  <c r="I22"/>
  <c r="H22"/>
  <c r="G22"/>
  <c r="F22"/>
  <c r="B13"/>
  <c r="A13"/>
  <c r="L12"/>
  <c r="J12"/>
  <c r="I12"/>
  <c r="H12"/>
  <c r="G12"/>
  <c r="F12"/>
</calcChain>
</file>

<file path=xl/sharedStrings.xml><?xml version="1.0" encoding="utf-8"?>
<sst xmlns="http://schemas.openxmlformats.org/spreadsheetml/2006/main" count="244" uniqueCount="83">
  <si>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</si>
  <si>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</si>
  <si>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</si>
  <si>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</si>
  <si>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</si>
  <si>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</si>
  <si>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Г.А.Шиповалова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</si>
  <si>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</si>
  <si>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</si>
  <si>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</si>
  <si>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</si>
  <si>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</si>
  <si>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</si>
  <si>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</si>
  <si>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</si>
  <si>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</si>
  <si>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</si>
  <si>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</si>
  <si>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</si>
  <si>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</si>
  <si>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</si>
  <si>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</si>
  <si>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</si>
  <si>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</si>
  <si>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</si>
  <si>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</si>
  <si>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</si>
  <si>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с капустой и картофелем</t>
  </si>
  <si>
    <t>сметана</t>
  </si>
  <si>
    <t>гор.напиток</t>
  </si>
  <si>
    <t>чай с сахаром</t>
  </si>
  <si>
    <t>хлеб</t>
  </si>
  <si>
    <t>хлеб пшеничный 1 сорт</t>
  </si>
  <si>
    <t>фрукты</t>
  </si>
  <si>
    <t xml:space="preserve">банан </t>
  </si>
  <si>
    <t>сладкое</t>
  </si>
  <si>
    <t>пряник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</si>
  <si>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</si>
  <si>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</si>
  <si>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</si>
  <si>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</si>
  <si>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</si>
  <si>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</si>
  <si>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</si>
  <si>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</si>
  <si>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</si>
  <si>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</si>
  <si>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(пшённая) с маслом</t>
  </si>
  <si>
    <t>сыр советский</t>
  </si>
  <si>
    <t>гор. напиток</t>
  </si>
  <si>
    <t>кисель с - витаминосодержащий</t>
  </si>
  <si>
    <t>хлеб ржаной</t>
  </si>
  <si>
    <t>фрукт</t>
  </si>
  <si>
    <t>яблоко</t>
  </si>
  <si>
    <t>жаркое по домашнему (говядина)</t>
  </si>
  <si>
    <t xml:space="preserve">йогурт </t>
  </si>
  <si>
    <t>салат</t>
  </si>
  <si>
    <t>салат из солённых огурцов с луком (растительное масло)</t>
  </si>
  <si>
    <t xml:space="preserve">каша гречневая </t>
  </si>
  <si>
    <t>тефтели</t>
  </si>
  <si>
    <t>напиток сокоседержащий</t>
  </si>
  <si>
    <t>винегрет овощной</t>
  </si>
  <si>
    <t>плов (говядина)</t>
  </si>
  <si>
    <t>чай с лимоном</t>
  </si>
  <si>
    <t xml:space="preserve">салат </t>
  </si>
  <si>
    <t>салат овощной</t>
  </si>
  <si>
    <t>макароны запеченные с сыром</t>
  </si>
  <si>
    <t>180/10</t>
  </si>
  <si>
    <t>салат с огурцами и помидорами</t>
  </si>
  <si>
    <t xml:space="preserve">Пюре картофельное </t>
  </si>
  <si>
    <t>птица тушенная в соусе(курица)</t>
  </si>
  <si>
    <t>50/50</t>
  </si>
  <si>
    <t>компот из семи сухофруктов  с - витаминосодержащий</t>
  </si>
  <si>
    <t>бобовые отварные</t>
  </si>
  <si>
    <t>котлета</t>
  </si>
  <si>
    <t>гуляш из говядины</t>
  </si>
  <si>
    <t>груша</t>
  </si>
  <si>
    <t>винегорет овощной (заправка)</t>
  </si>
  <si>
    <t>каша рассыпчатая рисовая</t>
  </si>
  <si>
    <t>рыба запечённая под молочным соусом (минтай)</t>
  </si>
  <si>
    <t>100/50</t>
  </si>
  <si>
    <t xml:space="preserve">овощной 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</si>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</sst>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3" borderId="23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3</v>
      </c>
      <c r="I3" s="8">
        <v>9</v>
      </c>
      <c r="J3" s="44">
        <v>2024</v>
      </c>
      <c r="K3" s="45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6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250</v>
      </c>
      <c r="G6" s="18">
        <v>1.7</v>
      </c>
      <c r="H6" s="18">
        <v>5.0999999999999996</v>
      </c>
      <c r="I6" s="18">
        <v>9.8000000000000007</v>
      </c>
      <c r="J6" s="18">
        <v>91</v>
      </c>
      <c r="K6" s="47">
        <v>110</v>
      </c>
      <c r="L6" s="18">
        <v>10</v>
      </c>
    </row>
    <row r="7" spans="1:12" ht="15">
      <c r="A7" s="19"/>
      <c r="B7" s="20"/>
      <c r="C7" s="21"/>
      <c r="D7" s="22"/>
      <c r="E7" s="23" t="s">
        <v>28</v>
      </c>
      <c r="F7" s="24">
        <v>10</v>
      </c>
      <c r="G7" s="24">
        <v>0.26</v>
      </c>
      <c r="H7" s="24">
        <v>1.5</v>
      </c>
      <c r="I7" s="24">
        <v>0.36</v>
      </c>
      <c r="J7" s="24">
        <v>16.2</v>
      </c>
      <c r="K7" s="48"/>
      <c r="L7" s="24">
        <v>5.6</v>
      </c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0.3</v>
      </c>
      <c r="H8" s="24"/>
      <c r="I8" s="24">
        <v>15.2</v>
      </c>
      <c r="J8" s="24">
        <v>60</v>
      </c>
      <c r="K8" s="48">
        <v>685</v>
      </c>
      <c r="L8" s="24">
        <v>2.2999999999999998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35</v>
      </c>
      <c r="G9" s="24">
        <v>2.66</v>
      </c>
      <c r="H9" s="24">
        <v>0.38</v>
      </c>
      <c r="I9" s="24">
        <v>17.39</v>
      </c>
      <c r="J9" s="24">
        <v>92.75</v>
      </c>
      <c r="K9" s="48"/>
      <c r="L9" s="24">
        <v>3.4</v>
      </c>
    </row>
    <row r="10" spans="1:12" ht="15">
      <c r="A10" s="19"/>
      <c r="B10" s="20"/>
      <c r="C10" s="21"/>
      <c r="D10" s="25" t="s">
        <v>33</v>
      </c>
      <c r="E10" s="23" t="s">
        <v>34</v>
      </c>
      <c r="F10" s="24">
        <v>150</v>
      </c>
      <c r="G10" s="24">
        <v>2.2000000000000002</v>
      </c>
      <c r="H10" s="24">
        <v>0.3</v>
      </c>
      <c r="I10" s="24">
        <v>32.700000000000003</v>
      </c>
      <c r="J10" s="24">
        <v>142.5</v>
      </c>
      <c r="K10" s="48"/>
      <c r="L10" s="24">
        <v>1.1499999999999999</v>
      </c>
    </row>
    <row r="11" spans="1:12" ht="15">
      <c r="A11" s="19"/>
      <c r="B11" s="20"/>
      <c r="C11" s="21"/>
      <c r="D11" s="22" t="s">
        <v>35</v>
      </c>
      <c r="E11" s="23" t="s">
        <v>36</v>
      </c>
      <c r="F11" s="26">
        <v>150</v>
      </c>
      <c r="G11" s="27">
        <v>0</v>
      </c>
      <c r="H11" s="26">
        <v>2</v>
      </c>
      <c r="I11" s="26">
        <v>33</v>
      </c>
      <c r="J11" s="26">
        <v>143</v>
      </c>
      <c r="K11" s="49"/>
      <c r="L11" s="24">
        <v>13.5</v>
      </c>
    </row>
    <row r="12" spans="1:12" ht="15">
      <c r="A12" s="28"/>
      <c r="B12" s="29"/>
      <c r="C12" s="30"/>
      <c r="D12" s="31" t="s">
        <v>37</v>
      </c>
      <c r="E12" s="32"/>
      <c r="F12" s="33">
        <f>SUM(F6:F11)</f>
        <v>795</v>
      </c>
      <c r="G12" s="33">
        <f>SUM(G6:G11)</f>
        <v>7.12</v>
      </c>
      <c r="H12" s="33">
        <f>SUM(H6:H11)</f>
        <v>9.2799999999999994</v>
      </c>
      <c r="I12" s="33">
        <f>SUM(I6:I11)</f>
        <v>108.45</v>
      </c>
      <c r="J12" s="33">
        <f>SUM(J6:J11)</f>
        <v>545.45000000000005</v>
      </c>
      <c r="K12" s="50"/>
      <c r="L12" s="33">
        <f>SUM(L6:L11)</f>
        <v>35.950000000000003</v>
      </c>
    </row>
    <row r="13" spans="1:12" ht="15">
      <c r="A13" s="34">
        <f>A6</f>
        <v>1</v>
      </c>
      <c r="B13" s="35">
        <f>B6</f>
        <v>1</v>
      </c>
      <c r="C13" s="36" t="s">
        <v>38</v>
      </c>
      <c r="D13" s="25" t="s">
        <v>39</v>
      </c>
      <c r="E13" s="23"/>
      <c r="F13" s="24"/>
      <c r="G13" s="24"/>
      <c r="H13" s="24"/>
      <c r="I13" s="24"/>
      <c r="J13" s="24"/>
      <c r="K13" s="48"/>
      <c r="L13" s="24"/>
    </row>
    <row r="14" spans="1:12" ht="15">
      <c r="A14" s="19"/>
      <c r="B14" s="20"/>
      <c r="C14" s="21"/>
      <c r="D14" s="25" t="s">
        <v>40</v>
      </c>
      <c r="E14" s="23"/>
      <c r="F14" s="24"/>
      <c r="G14" s="24"/>
      <c r="H14" s="24"/>
      <c r="I14" s="24"/>
      <c r="J14" s="24"/>
      <c r="K14" s="48"/>
      <c r="L14" s="24"/>
    </row>
    <row r="15" spans="1:12" ht="15">
      <c r="A15" s="19"/>
      <c r="B15" s="20"/>
      <c r="C15" s="21"/>
      <c r="D15" s="25" t="s">
        <v>41</v>
      </c>
      <c r="E15" s="23"/>
      <c r="F15" s="24"/>
      <c r="G15" s="24"/>
      <c r="H15" s="24"/>
      <c r="I15" s="24"/>
      <c r="J15" s="24"/>
      <c r="K15" s="48"/>
      <c r="L15" s="24"/>
    </row>
    <row r="16" spans="1:12" ht="15">
      <c r="A16" s="19"/>
      <c r="B16" s="20"/>
      <c r="C16" s="21"/>
      <c r="D16" s="25" t="s">
        <v>42</v>
      </c>
      <c r="E16" s="23"/>
      <c r="F16" s="24"/>
      <c r="G16" s="24"/>
      <c r="H16" s="24"/>
      <c r="I16" s="24"/>
      <c r="J16" s="24"/>
      <c r="K16" s="48"/>
      <c r="L16" s="24"/>
    </row>
    <row r="17" spans="1:12" ht="15">
      <c r="A17" s="19"/>
      <c r="B17" s="20"/>
      <c r="C17" s="21"/>
      <c r="D17" s="25" t="s">
        <v>43</v>
      </c>
      <c r="E17" s="23"/>
      <c r="F17" s="24"/>
      <c r="G17" s="24"/>
      <c r="H17" s="24"/>
      <c r="I17" s="24"/>
      <c r="J17" s="24"/>
      <c r="K17" s="48"/>
      <c r="L17" s="24"/>
    </row>
    <row r="18" spans="1:12" ht="15">
      <c r="A18" s="19"/>
      <c r="B18" s="20"/>
      <c r="C18" s="21"/>
      <c r="D18" s="25" t="s">
        <v>44</v>
      </c>
      <c r="E18" s="23"/>
      <c r="F18" s="24"/>
      <c r="G18" s="24"/>
      <c r="H18" s="24"/>
      <c r="I18" s="24"/>
      <c r="J18" s="24"/>
      <c r="K18" s="48"/>
      <c r="L18" s="24"/>
    </row>
    <row r="19" spans="1:12" ht="15">
      <c r="A19" s="19"/>
      <c r="B19" s="20"/>
      <c r="C19" s="21"/>
      <c r="D19" s="25" t="s">
        <v>45</v>
      </c>
      <c r="E19" s="23"/>
      <c r="F19" s="24"/>
      <c r="G19" s="24"/>
      <c r="H19" s="24"/>
      <c r="I19" s="24"/>
      <c r="J19" s="24"/>
      <c r="K19" s="48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8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8"/>
      <c r="L21" s="24"/>
    </row>
    <row r="22" spans="1:12" ht="15">
      <c r="A22" s="28"/>
      <c r="B22" s="29"/>
      <c r="C22" s="30"/>
      <c r="D22" s="31" t="s">
        <v>37</v>
      </c>
      <c r="E22" s="32"/>
      <c r="F22" s="33">
        <f>SUM(F13:F21)</f>
        <v>0</v>
      </c>
      <c r="G22" s="33">
        <f t="shared" ref="G22:J22" si="0">SUM(G13:G21)</f>
        <v>0</v>
      </c>
      <c r="H22" s="33">
        <f t="shared" si="0"/>
        <v>0</v>
      </c>
      <c r="I22" s="33">
        <f t="shared" si="0"/>
        <v>0</v>
      </c>
      <c r="J22" s="33">
        <f t="shared" si="0"/>
        <v>0</v>
      </c>
      <c r="K22" s="50"/>
      <c r="L22" s="33">
        <f t="shared" ref="L22" si="1">SUM(L13:L21)</f>
        <v>0</v>
      </c>
    </row>
    <row r="23" spans="1:12" ht="15">
      <c r="A23" s="37">
        <f>A6</f>
        <v>1</v>
      </c>
      <c r="B23" s="38">
        <f>B6</f>
        <v>1</v>
      </c>
      <c r="C23" s="57" t="s">
        <v>46</v>
      </c>
      <c r="D23" s="58"/>
      <c r="E23" s="39"/>
      <c r="F23" s="40">
        <f>F12+F22</f>
        <v>795</v>
      </c>
      <c r="G23" s="40">
        <f t="shared" ref="G23:J23" si="2">G12+G22</f>
        <v>7.12</v>
      </c>
      <c r="H23" s="40">
        <f t="shared" si="2"/>
        <v>9.2799999999999994</v>
      </c>
      <c r="I23" s="40">
        <f t="shared" si="2"/>
        <v>108.45</v>
      </c>
      <c r="J23" s="40">
        <f t="shared" si="2"/>
        <v>545.45000000000005</v>
      </c>
      <c r="K23" s="40"/>
      <c r="L23" s="40">
        <f t="shared" ref="L23" si="3">L12+L22</f>
        <v>35.950000000000003</v>
      </c>
    </row>
    <row r="24" spans="1:12" ht="15">
      <c r="A24" s="41">
        <v>1</v>
      </c>
      <c r="B24" s="20">
        <v>2</v>
      </c>
      <c r="C24" s="15" t="s">
        <v>25</v>
      </c>
      <c r="D24" s="16" t="s">
        <v>26</v>
      </c>
      <c r="E24" s="17" t="s">
        <v>47</v>
      </c>
      <c r="F24" s="18">
        <v>200</v>
      </c>
      <c r="G24" s="18">
        <v>4.4000000000000004</v>
      </c>
      <c r="H24" s="18">
        <v>9.1999999999999993</v>
      </c>
      <c r="I24" s="18">
        <v>25.4</v>
      </c>
      <c r="J24" s="18">
        <v>208</v>
      </c>
      <c r="K24" s="47">
        <v>311</v>
      </c>
      <c r="L24" s="18">
        <v>17.23</v>
      </c>
    </row>
    <row r="25" spans="1:12" ht="15">
      <c r="A25" s="41"/>
      <c r="B25" s="20"/>
      <c r="C25" s="21"/>
      <c r="D25" s="22"/>
      <c r="E25" s="23" t="s">
        <v>48</v>
      </c>
      <c r="F25" s="24">
        <v>10</v>
      </c>
      <c r="G25" s="24">
        <v>2.5299999999999998</v>
      </c>
      <c r="H25" s="24">
        <v>2.5299999999999998</v>
      </c>
      <c r="I25" s="24">
        <v>3.23</v>
      </c>
      <c r="J25" s="24">
        <v>40</v>
      </c>
      <c r="K25" s="48">
        <v>97</v>
      </c>
      <c r="L25" s="24">
        <v>3.23</v>
      </c>
    </row>
    <row r="26" spans="1:12" ht="15">
      <c r="A26" s="41"/>
      <c r="B26" s="20"/>
      <c r="C26" s="21"/>
      <c r="D26" s="25" t="s">
        <v>49</v>
      </c>
      <c r="E26" s="23" t="s">
        <v>50</v>
      </c>
      <c r="F26" s="24">
        <v>200</v>
      </c>
      <c r="G26" s="24">
        <v>0</v>
      </c>
      <c r="H26" s="24">
        <v>0</v>
      </c>
      <c r="I26" s="24">
        <v>30.6</v>
      </c>
      <c r="J26" s="24">
        <v>118</v>
      </c>
      <c r="K26" s="48">
        <v>648</v>
      </c>
      <c r="L26" s="24">
        <v>12.23</v>
      </c>
    </row>
    <row r="27" spans="1:12" ht="15">
      <c r="A27" s="41"/>
      <c r="B27" s="20"/>
      <c r="C27" s="21"/>
      <c r="D27" s="25" t="s">
        <v>31</v>
      </c>
      <c r="E27" s="23" t="s">
        <v>51</v>
      </c>
      <c r="F27" s="24">
        <v>35</v>
      </c>
      <c r="G27" s="24">
        <v>1.9</v>
      </c>
      <c r="H27" s="24">
        <v>0.27</v>
      </c>
      <c r="I27" s="24">
        <v>12.42</v>
      </c>
      <c r="J27" s="24">
        <v>66.25</v>
      </c>
      <c r="K27" s="48"/>
      <c r="L27" s="24">
        <v>1.25</v>
      </c>
    </row>
    <row r="28" spans="1:12" ht="15">
      <c r="A28" s="41"/>
      <c r="B28" s="20"/>
      <c r="C28" s="21"/>
      <c r="D28" s="25" t="s">
        <v>52</v>
      </c>
      <c r="E28" s="23" t="s">
        <v>53</v>
      </c>
      <c r="F28" s="24">
        <v>100</v>
      </c>
      <c r="G28" s="24">
        <v>1.5</v>
      </c>
      <c r="H28" s="24">
        <v>0.2</v>
      </c>
      <c r="I28" s="24">
        <v>21.8</v>
      </c>
      <c r="J28" s="24">
        <v>95</v>
      </c>
      <c r="K28" s="48"/>
      <c r="L28" s="24">
        <v>16.899999999999999</v>
      </c>
    </row>
    <row r="29" spans="1:12" ht="15">
      <c r="A29" s="42"/>
      <c r="B29" s="29"/>
      <c r="C29" s="30"/>
      <c r="D29" s="31" t="s">
        <v>37</v>
      </c>
      <c r="E29" s="32"/>
      <c r="F29" s="33">
        <f>SUM(F24:F28)</f>
        <v>545</v>
      </c>
      <c r="G29" s="33">
        <f>SUM(G24:G28)</f>
        <v>10.33</v>
      </c>
      <c r="H29" s="33">
        <f>SUM(H24:H28)</f>
        <v>12.2</v>
      </c>
      <c r="I29" s="33">
        <f>SUM(I24:I28)</f>
        <v>93.45</v>
      </c>
      <c r="J29" s="33">
        <f>SUM(J24:J28)</f>
        <v>527.25</v>
      </c>
      <c r="K29" s="50"/>
      <c r="L29" s="33">
        <f>SUM(L24:L28)</f>
        <v>50.84</v>
      </c>
    </row>
    <row r="30" spans="1:12" ht="15">
      <c r="A30" s="35">
        <f>A24</f>
        <v>1</v>
      </c>
      <c r="B30" s="35">
        <f>B24</f>
        <v>2</v>
      </c>
      <c r="C30" s="36" t="s">
        <v>38</v>
      </c>
      <c r="D30" s="25" t="s">
        <v>39</v>
      </c>
      <c r="E30" s="23"/>
      <c r="F30" s="24"/>
      <c r="G30" s="24"/>
      <c r="H30" s="24"/>
      <c r="I30" s="24"/>
      <c r="J30" s="24"/>
      <c r="K30" s="48"/>
      <c r="L30" s="24"/>
    </row>
    <row r="31" spans="1:12" ht="15">
      <c r="A31" s="41"/>
      <c r="B31" s="20"/>
      <c r="C31" s="21"/>
      <c r="D31" s="25" t="s">
        <v>40</v>
      </c>
      <c r="E31" s="23"/>
      <c r="F31" s="24"/>
      <c r="G31" s="24"/>
      <c r="H31" s="24"/>
      <c r="I31" s="24"/>
      <c r="J31" s="24"/>
      <c r="K31" s="48"/>
      <c r="L31" s="24"/>
    </row>
    <row r="32" spans="1:12" ht="15">
      <c r="A32" s="41"/>
      <c r="B32" s="20"/>
      <c r="C32" s="21"/>
      <c r="D32" s="25" t="s">
        <v>41</v>
      </c>
      <c r="E32" s="23"/>
      <c r="F32" s="24"/>
      <c r="G32" s="24"/>
      <c r="H32" s="24"/>
      <c r="I32" s="24"/>
      <c r="J32" s="24"/>
      <c r="K32" s="48"/>
      <c r="L32" s="24"/>
    </row>
    <row r="33" spans="1:12" ht="15">
      <c r="A33" s="41"/>
      <c r="B33" s="20"/>
      <c r="C33" s="21"/>
      <c r="D33" s="25" t="s">
        <v>42</v>
      </c>
      <c r="E33" s="23"/>
      <c r="F33" s="24"/>
      <c r="G33" s="24"/>
      <c r="H33" s="24"/>
      <c r="I33" s="24"/>
      <c r="J33" s="24"/>
      <c r="K33" s="48"/>
      <c r="L33" s="24"/>
    </row>
    <row r="34" spans="1:12" ht="15">
      <c r="A34" s="41"/>
      <c r="B34" s="20"/>
      <c r="C34" s="21"/>
      <c r="D34" s="25" t="s">
        <v>43</v>
      </c>
      <c r="E34" s="23"/>
      <c r="F34" s="24"/>
      <c r="G34" s="24"/>
      <c r="H34" s="24"/>
      <c r="I34" s="24"/>
      <c r="J34" s="24"/>
      <c r="K34" s="48"/>
      <c r="L34" s="24"/>
    </row>
    <row r="35" spans="1:12" ht="15">
      <c r="A35" s="41"/>
      <c r="B35" s="20"/>
      <c r="C35" s="21"/>
      <c r="D35" s="25" t="s">
        <v>44</v>
      </c>
      <c r="E35" s="23"/>
      <c r="F35" s="24"/>
      <c r="G35" s="24"/>
      <c r="H35" s="24"/>
      <c r="I35" s="24"/>
      <c r="J35" s="24"/>
      <c r="K35" s="48"/>
      <c r="L35" s="24"/>
    </row>
    <row r="36" spans="1:12" ht="15">
      <c r="A36" s="41"/>
      <c r="B36" s="20"/>
      <c r="C36" s="21"/>
      <c r="D36" s="25" t="s">
        <v>45</v>
      </c>
      <c r="E36" s="23"/>
      <c r="F36" s="24"/>
      <c r="G36" s="24"/>
      <c r="H36" s="24"/>
      <c r="I36" s="24"/>
      <c r="J36" s="24"/>
      <c r="K36" s="48"/>
      <c r="L36" s="24"/>
    </row>
    <row r="37" spans="1:12" ht="15">
      <c r="A37" s="41"/>
      <c r="B37" s="20"/>
      <c r="C37" s="21"/>
      <c r="D37" s="22"/>
      <c r="E37" s="23"/>
      <c r="F37" s="24"/>
      <c r="G37" s="24"/>
      <c r="H37" s="24"/>
      <c r="I37" s="24"/>
      <c r="J37" s="24"/>
      <c r="K37" s="48"/>
      <c r="L37" s="24"/>
    </row>
    <row r="38" spans="1:12" ht="15">
      <c r="A38" s="41"/>
      <c r="B38" s="20"/>
      <c r="C38" s="21"/>
      <c r="D38" s="22"/>
      <c r="E38" s="23"/>
      <c r="F38" s="24"/>
      <c r="G38" s="24"/>
      <c r="H38" s="24"/>
      <c r="I38" s="24"/>
      <c r="J38" s="24"/>
      <c r="K38" s="48"/>
      <c r="L38" s="24"/>
    </row>
    <row r="39" spans="1:12" ht="15">
      <c r="A39" s="42"/>
      <c r="B39" s="29"/>
      <c r="C39" s="30"/>
      <c r="D39" s="31" t="s">
        <v>37</v>
      </c>
      <c r="E39" s="32"/>
      <c r="F39" s="33">
        <f>SUM(F30:F38)</f>
        <v>0</v>
      </c>
      <c r="G39" s="33">
        <f t="shared" ref="G39" si="4">SUM(G30:G38)</f>
        <v>0</v>
      </c>
      <c r="H39" s="33">
        <f t="shared" ref="H39" si="5">SUM(H30:H38)</f>
        <v>0</v>
      </c>
      <c r="I39" s="33">
        <f t="shared" ref="I39" si="6">SUM(I30:I38)</f>
        <v>0</v>
      </c>
      <c r="J39" s="33">
        <f t="shared" ref="J39:L39" si="7">SUM(J30:J38)</f>
        <v>0</v>
      </c>
      <c r="K39" s="50"/>
      <c r="L39" s="33">
        <f t="shared" si="7"/>
        <v>0</v>
      </c>
    </row>
    <row r="40" spans="1:12" ht="15.75" customHeight="1">
      <c r="A40" s="43">
        <f>A24</f>
        <v>1</v>
      </c>
      <c r="B40" s="43">
        <f>B24</f>
        <v>2</v>
      </c>
      <c r="C40" s="57" t="s">
        <v>46</v>
      </c>
      <c r="D40" s="58"/>
      <c r="E40" s="39"/>
      <c r="F40" s="40">
        <f>F29+F39</f>
        <v>545</v>
      </c>
      <c r="G40" s="40">
        <f t="shared" ref="G40" si="8">G29+G39</f>
        <v>10.33</v>
      </c>
      <c r="H40" s="40">
        <f t="shared" ref="H40" si="9">H29+H39</f>
        <v>12.2</v>
      </c>
      <c r="I40" s="40">
        <f t="shared" ref="I40" si="10">I29+I39</f>
        <v>93.45</v>
      </c>
      <c r="J40" s="40">
        <f t="shared" ref="J40:L40" si="11">J29+J39</f>
        <v>527.25</v>
      </c>
      <c r="K40" s="40"/>
      <c r="L40" s="40">
        <f t="shared" si="11"/>
        <v>50.84</v>
      </c>
    </row>
    <row r="41" spans="1:12" ht="15">
      <c r="A41" s="13">
        <v>1</v>
      </c>
      <c r="B41" s="14">
        <v>3</v>
      </c>
      <c r="C41" s="15" t="s">
        <v>25</v>
      </c>
      <c r="D41" s="16" t="s">
        <v>26</v>
      </c>
      <c r="E41" s="17" t="s">
        <v>54</v>
      </c>
      <c r="F41" s="18">
        <v>200</v>
      </c>
      <c r="G41" s="18">
        <v>17.8</v>
      </c>
      <c r="H41" s="18">
        <v>9.8000000000000007</v>
      </c>
      <c r="I41" s="18">
        <v>21.6</v>
      </c>
      <c r="J41" s="18">
        <v>250</v>
      </c>
      <c r="K41" s="47">
        <v>436</v>
      </c>
      <c r="L41" s="18">
        <v>54.19</v>
      </c>
    </row>
    <row r="42" spans="1:12" ht="15">
      <c r="A42" s="19"/>
      <c r="B42" s="20"/>
      <c r="C42" s="21"/>
      <c r="D42" s="25" t="s">
        <v>43</v>
      </c>
      <c r="E42" s="23" t="s">
        <v>55</v>
      </c>
      <c r="F42" s="24">
        <v>150</v>
      </c>
      <c r="G42" s="24">
        <v>4.8</v>
      </c>
      <c r="H42" s="24">
        <v>3.75</v>
      </c>
      <c r="I42" s="24">
        <v>16.95</v>
      </c>
      <c r="J42" s="24">
        <v>121.5</v>
      </c>
      <c r="K42" s="48"/>
      <c r="L42" s="24">
        <v>26.89</v>
      </c>
    </row>
    <row r="43" spans="1:12" ht="15">
      <c r="A43" s="19"/>
      <c r="B43" s="20"/>
      <c r="C43" s="21"/>
      <c r="D43" s="25" t="s">
        <v>31</v>
      </c>
      <c r="E43" s="23" t="s">
        <v>32</v>
      </c>
      <c r="F43" s="24">
        <v>35</v>
      </c>
      <c r="G43" s="24">
        <v>2.66</v>
      </c>
      <c r="H43" s="24">
        <v>0.38</v>
      </c>
      <c r="I43" s="24">
        <v>17.39</v>
      </c>
      <c r="J43" s="24">
        <v>92.75</v>
      </c>
      <c r="K43" s="48"/>
      <c r="L43" s="24">
        <v>1.24</v>
      </c>
    </row>
    <row r="44" spans="1:12" ht="15">
      <c r="A44" s="19"/>
      <c r="B44" s="20"/>
      <c r="C44" s="21"/>
      <c r="D44" s="25" t="s">
        <v>52</v>
      </c>
      <c r="E44" s="23" t="s">
        <v>34</v>
      </c>
      <c r="F44" s="24">
        <v>100</v>
      </c>
      <c r="G44" s="24">
        <v>1.5</v>
      </c>
      <c r="H44" s="24">
        <v>0.2</v>
      </c>
      <c r="I44" s="24">
        <v>21.8</v>
      </c>
      <c r="J44" s="24">
        <v>95</v>
      </c>
      <c r="K44" s="48"/>
      <c r="L44" s="24">
        <v>14.5</v>
      </c>
    </row>
    <row r="45" spans="1:12" ht="15">
      <c r="A45" s="19"/>
      <c r="B45" s="20"/>
      <c r="C45" s="21"/>
      <c r="D45" s="22" t="s">
        <v>56</v>
      </c>
      <c r="E45" s="23" t="s">
        <v>57</v>
      </c>
      <c r="F45" s="24">
        <v>100</v>
      </c>
      <c r="G45" s="24">
        <v>0.12</v>
      </c>
      <c r="H45" s="24">
        <v>12.9</v>
      </c>
      <c r="I45" s="24">
        <v>2.4</v>
      </c>
      <c r="J45" s="24">
        <v>104</v>
      </c>
      <c r="K45" s="48">
        <v>17</v>
      </c>
      <c r="L45" s="24">
        <v>2.4500000000000002</v>
      </c>
    </row>
    <row r="46" spans="1:12" ht="15">
      <c r="A46" s="28"/>
      <c r="B46" s="29"/>
      <c r="C46" s="30"/>
      <c r="D46" s="31" t="s">
        <v>37</v>
      </c>
      <c r="E46" s="32"/>
      <c r="F46" s="33">
        <f>SUM(F41:F45)</f>
        <v>585</v>
      </c>
      <c r="G46" s="33">
        <f>SUM(G41:G45)</f>
        <v>26.88</v>
      </c>
      <c r="H46" s="33">
        <f>SUM(H41:H45)</f>
        <v>27.03</v>
      </c>
      <c r="I46" s="33">
        <f>SUM(I41:I45)</f>
        <v>80.14</v>
      </c>
      <c r="J46" s="33">
        <f>SUM(J41:J45)</f>
        <v>663.25</v>
      </c>
      <c r="K46" s="50"/>
      <c r="L46" s="33">
        <f>SUM(L41:L45)</f>
        <v>99.27</v>
      </c>
    </row>
    <row r="47" spans="1:12" ht="15">
      <c r="A47" s="34">
        <f>A41</f>
        <v>1</v>
      </c>
      <c r="B47" s="35">
        <f>B41</f>
        <v>3</v>
      </c>
      <c r="C47" s="36" t="s">
        <v>38</v>
      </c>
      <c r="D47" s="25" t="s">
        <v>39</v>
      </c>
      <c r="E47" s="23"/>
      <c r="F47" s="24"/>
      <c r="G47" s="24"/>
      <c r="H47" s="24"/>
      <c r="I47" s="24"/>
      <c r="J47" s="24"/>
      <c r="K47" s="48"/>
      <c r="L47" s="24"/>
    </row>
    <row r="48" spans="1:12" ht="15">
      <c r="A48" s="19"/>
      <c r="B48" s="20"/>
      <c r="C48" s="21"/>
      <c r="D48" s="25" t="s">
        <v>40</v>
      </c>
      <c r="E48" s="23"/>
      <c r="F48" s="24"/>
      <c r="G48" s="24"/>
      <c r="H48" s="24"/>
      <c r="I48" s="24"/>
      <c r="J48" s="24"/>
      <c r="K48" s="48"/>
      <c r="L48" s="24"/>
    </row>
    <row r="49" spans="1:12" ht="15">
      <c r="A49" s="19"/>
      <c r="B49" s="20"/>
      <c r="C49" s="21"/>
      <c r="D49" s="25" t="s">
        <v>41</v>
      </c>
      <c r="E49" s="23"/>
      <c r="F49" s="24"/>
      <c r="G49" s="24"/>
      <c r="H49" s="24"/>
      <c r="I49" s="24"/>
      <c r="J49" s="24"/>
      <c r="K49" s="48"/>
      <c r="L49" s="24"/>
    </row>
    <row r="50" spans="1:12" ht="15">
      <c r="A50" s="19"/>
      <c r="B50" s="20"/>
      <c r="C50" s="21"/>
      <c r="D50" s="25" t="s">
        <v>42</v>
      </c>
      <c r="E50" s="23"/>
      <c r="F50" s="24"/>
      <c r="G50" s="24"/>
      <c r="H50" s="24"/>
      <c r="I50" s="24"/>
      <c r="J50" s="24"/>
      <c r="K50" s="48"/>
      <c r="L50" s="24"/>
    </row>
    <row r="51" spans="1:12" ht="15">
      <c r="A51" s="19"/>
      <c r="B51" s="20"/>
      <c r="C51" s="21"/>
      <c r="D51" s="25" t="s">
        <v>43</v>
      </c>
      <c r="E51" s="23"/>
      <c r="F51" s="24"/>
      <c r="G51" s="24"/>
      <c r="H51" s="24"/>
      <c r="I51" s="24"/>
      <c r="J51" s="24"/>
      <c r="K51" s="48"/>
      <c r="L51" s="24"/>
    </row>
    <row r="52" spans="1:12" ht="15">
      <c r="A52" s="19"/>
      <c r="B52" s="20"/>
      <c r="C52" s="21"/>
      <c r="D52" s="25" t="s">
        <v>44</v>
      </c>
      <c r="E52" s="23"/>
      <c r="F52" s="24"/>
      <c r="G52" s="24"/>
      <c r="H52" s="24"/>
      <c r="I52" s="24"/>
      <c r="J52" s="24"/>
      <c r="K52" s="48"/>
      <c r="L52" s="24"/>
    </row>
    <row r="53" spans="1:12" ht="15">
      <c r="A53" s="19"/>
      <c r="B53" s="20"/>
      <c r="C53" s="21"/>
      <c r="D53" s="25" t="s">
        <v>45</v>
      </c>
      <c r="E53" s="23"/>
      <c r="F53" s="24"/>
      <c r="G53" s="24"/>
      <c r="H53" s="24"/>
      <c r="I53" s="24"/>
      <c r="J53" s="24"/>
      <c r="K53" s="48"/>
      <c r="L53" s="24"/>
    </row>
    <row r="54" spans="1:12" ht="15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48"/>
      <c r="L54" s="24"/>
    </row>
    <row r="55" spans="1:12" ht="15">
      <c r="A55" s="19"/>
      <c r="B55" s="20"/>
      <c r="C55" s="21"/>
      <c r="D55" s="22"/>
      <c r="E55" s="23"/>
      <c r="F55" s="24"/>
      <c r="G55" s="24"/>
      <c r="H55" s="24"/>
      <c r="I55" s="24"/>
      <c r="J55" s="24"/>
      <c r="K55" s="48"/>
      <c r="L55" s="24"/>
    </row>
    <row r="56" spans="1:12" ht="15">
      <c r="A56" s="28"/>
      <c r="B56" s="29"/>
      <c r="C56" s="30"/>
      <c r="D56" s="31" t="s">
        <v>37</v>
      </c>
      <c r="E56" s="32"/>
      <c r="F56" s="33">
        <f>SUM(F47:F55)</f>
        <v>0</v>
      </c>
      <c r="G56" s="33">
        <f t="shared" ref="G56" si="12">SUM(G47:G55)</f>
        <v>0</v>
      </c>
      <c r="H56" s="33">
        <f t="shared" ref="H56" si="13">SUM(H47:H55)</f>
        <v>0</v>
      </c>
      <c r="I56" s="33">
        <f t="shared" ref="I56" si="14">SUM(I47:I55)</f>
        <v>0</v>
      </c>
      <c r="J56" s="33">
        <f t="shared" ref="J56:L56" si="15">SUM(J47:J55)</f>
        <v>0</v>
      </c>
      <c r="K56" s="50"/>
      <c r="L56" s="33">
        <f t="shared" si="15"/>
        <v>0</v>
      </c>
    </row>
    <row r="57" spans="1:12" ht="15.75" customHeight="1">
      <c r="A57" s="37">
        <f>A41</f>
        <v>1</v>
      </c>
      <c r="B57" s="38">
        <f>B41</f>
        <v>3</v>
      </c>
      <c r="C57" s="57" t="s">
        <v>46</v>
      </c>
      <c r="D57" s="58"/>
      <c r="E57" s="39"/>
      <c r="F57" s="40">
        <f>F46+F56</f>
        <v>585</v>
      </c>
      <c r="G57" s="40">
        <f t="shared" ref="G57" si="16">G46+G56</f>
        <v>26.88</v>
      </c>
      <c r="H57" s="40">
        <f t="shared" ref="H57" si="17">H46+H56</f>
        <v>27.03</v>
      </c>
      <c r="I57" s="40">
        <f t="shared" ref="I57" si="18">I46+I56</f>
        <v>80.14</v>
      </c>
      <c r="J57" s="40">
        <f t="shared" ref="J57:L57" si="19">J46+J56</f>
        <v>663.25</v>
      </c>
      <c r="K57" s="40"/>
      <c r="L57" s="40">
        <f t="shared" si="19"/>
        <v>99.27</v>
      </c>
    </row>
    <row r="58" spans="1:12" ht="15">
      <c r="A58" s="13">
        <v>1</v>
      </c>
      <c r="B58" s="14">
        <v>4</v>
      </c>
      <c r="C58" s="15" t="s">
        <v>25</v>
      </c>
      <c r="D58" s="16" t="s">
        <v>26</v>
      </c>
      <c r="E58" s="17" t="s">
        <v>58</v>
      </c>
      <c r="F58" s="18">
        <v>180</v>
      </c>
      <c r="G58" s="18">
        <v>8.6999999999999993</v>
      </c>
      <c r="H58" s="18">
        <v>7.8</v>
      </c>
      <c r="I58" s="18">
        <v>42.6</v>
      </c>
      <c r="J58" s="18">
        <v>334.8</v>
      </c>
      <c r="K58" s="47">
        <v>508</v>
      </c>
      <c r="L58" s="18">
        <v>18.399999999999999</v>
      </c>
    </row>
    <row r="59" spans="1:12" ht="15">
      <c r="A59" s="19"/>
      <c r="B59" s="20"/>
      <c r="C59" s="21"/>
      <c r="D59" s="22"/>
      <c r="E59" s="23" t="s">
        <v>59</v>
      </c>
      <c r="F59" s="24">
        <v>100</v>
      </c>
      <c r="G59" s="24">
        <v>9.6</v>
      </c>
      <c r="H59" s="24">
        <v>8.5</v>
      </c>
      <c r="I59" s="24">
        <v>8.5</v>
      </c>
      <c r="J59" s="24">
        <v>151</v>
      </c>
      <c r="K59" s="48">
        <v>463</v>
      </c>
      <c r="L59" s="24">
        <v>55.1</v>
      </c>
    </row>
    <row r="60" spans="1:12" ht="15">
      <c r="A60" s="19"/>
      <c r="B60" s="20"/>
      <c r="C60" s="21"/>
      <c r="D60" s="25" t="s">
        <v>43</v>
      </c>
      <c r="E60" s="23" t="s">
        <v>60</v>
      </c>
      <c r="F60" s="24">
        <v>200</v>
      </c>
      <c r="G60" s="24"/>
      <c r="H60" s="24"/>
      <c r="I60" s="24">
        <v>19.600000000000001</v>
      </c>
      <c r="J60" s="24">
        <v>80</v>
      </c>
      <c r="K60" s="48"/>
      <c r="L60" s="24">
        <v>8.67</v>
      </c>
    </row>
    <row r="61" spans="1:12" ht="15">
      <c r="A61" s="19"/>
      <c r="B61" s="20"/>
      <c r="C61" s="21"/>
      <c r="D61" s="25" t="s">
        <v>31</v>
      </c>
      <c r="E61" s="23" t="s">
        <v>51</v>
      </c>
      <c r="F61" s="24">
        <v>35</v>
      </c>
      <c r="G61" s="24">
        <v>4</v>
      </c>
      <c r="H61" s="24">
        <v>0</v>
      </c>
      <c r="I61" s="24">
        <v>26</v>
      </c>
      <c r="J61" s="24">
        <v>63.5</v>
      </c>
      <c r="K61" s="48"/>
      <c r="L61" s="24">
        <v>1.25</v>
      </c>
    </row>
    <row r="62" spans="1:12" ht="15">
      <c r="A62" s="19"/>
      <c r="B62" s="20"/>
      <c r="C62" s="21"/>
      <c r="D62" s="25" t="s">
        <v>33</v>
      </c>
      <c r="E62" s="23" t="s">
        <v>53</v>
      </c>
      <c r="F62" s="24">
        <v>100</v>
      </c>
      <c r="G62" s="24">
        <v>0.4</v>
      </c>
      <c r="H62" s="24">
        <v>0.4</v>
      </c>
      <c r="I62" s="24">
        <v>9.8000000000000007</v>
      </c>
      <c r="J62" s="24">
        <v>45</v>
      </c>
      <c r="K62" s="48"/>
      <c r="L62" s="24">
        <v>16.899999999999999</v>
      </c>
    </row>
    <row r="63" spans="1:12" ht="15">
      <c r="A63" s="19"/>
      <c r="B63" s="20"/>
      <c r="C63" s="21"/>
      <c r="D63" s="25" t="s">
        <v>56</v>
      </c>
      <c r="E63" s="23" t="s">
        <v>61</v>
      </c>
      <c r="F63" s="24">
        <v>100</v>
      </c>
      <c r="G63" s="24">
        <v>1.4</v>
      </c>
      <c r="H63" s="24">
        <v>3.6</v>
      </c>
      <c r="I63" s="24">
        <v>7.2</v>
      </c>
      <c r="J63" s="24">
        <v>68</v>
      </c>
      <c r="K63" s="48">
        <v>71</v>
      </c>
      <c r="L63" s="24">
        <v>13.3</v>
      </c>
    </row>
    <row r="64" spans="1:12" ht="15">
      <c r="A64" s="28"/>
      <c r="B64" s="29"/>
      <c r="C64" s="30"/>
      <c r="D64" s="31" t="s">
        <v>37</v>
      </c>
      <c r="E64" s="32"/>
      <c r="F64" s="33">
        <f>SUM(F58:F63)</f>
        <v>715</v>
      </c>
      <c r="G64" s="33">
        <f>SUM(G58:G63)</f>
        <v>24.1</v>
      </c>
      <c r="H64" s="33">
        <f>SUM(H58:H63)</f>
        <v>20.3</v>
      </c>
      <c r="I64" s="33">
        <f>SUM(I58:I63)</f>
        <v>113.7</v>
      </c>
      <c r="J64" s="33">
        <f>SUM(J58:J63)</f>
        <v>742.3</v>
      </c>
      <c r="K64" s="50"/>
      <c r="L64" s="33">
        <f>SUM(L58:L63)</f>
        <v>113.62</v>
      </c>
    </row>
    <row r="65" spans="1:12" ht="15">
      <c r="A65" s="34">
        <f>A58</f>
        <v>1</v>
      </c>
      <c r="B65" s="35">
        <f>B58</f>
        <v>4</v>
      </c>
      <c r="C65" s="36" t="s">
        <v>38</v>
      </c>
      <c r="D65" s="25" t="s">
        <v>39</v>
      </c>
      <c r="E65" s="23"/>
      <c r="F65" s="24"/>
      <c r="G65" s="24"/>
      <c r="H65" s="24"/>
      <c r="I65" s="24"/>
      <c r="J65" s="24"/>
      <c r="K65" s="48"/>
      <c r="L65" s="24"/>
    </row>
    <row r="66" spans="1:12" ht="15">
      <c r="A66" s="19"/>
      <c r="B66" s="20"/>
      <c r="C66" s="21"/>
      <c r="D66" s="25" t="s">
        <v>40</v>
      </c>
      <c r="E66" s="23"/>
      <c r="F66" s="24"/>
      <c r="G66" s="24"/>
      <c r="H66" s="24"/>
      <c r="I66" s="24"/>
      <c r="J66" s="24"/>
      <c r="K66" s="48"/>
      <c r="L66" s="24"/>
    </row>
    <row r="67" spans="1:12" ht="15">
      <c r="A67" s="19"/>
      <c r="B67" s="20"/>
      <c r="C67" s="21"/>
      <c r="D67" s="25" t="s">
        <v>41</v>
      </c>
      <c r="E67" s="23"/>
      <c r="F67" s="24"/>
      <c r="G67" s="24"/>
      <c r="H67" s="24"/>
      <c r="I67" s="24"/>
      <c r="J67" s="24"/>
      <c r="K67" s="48"/>
      <c r="L67" s="24"/>
    </row>
    <row r="68" spans="1:12" ht="15">
      <c r="A68" s="19"/>
      <c r="B68" s="20"/>
      <c r="C68" s="21"/>
      <c r="D68" s="25" t="s">
        <v>42</v>
      </c>
      <c r="E68" s="23"/>
      <c r="F68" s="24"/>
      <c r="G68" s="24"/>
      <c r="H68" s="24"/>
      <c r="I68" s="24"/>
      <c r="J68" s="24"/>
      <c r="K68" s="48"/>
      <c r="L68" s="24"/>
    </row>
    <row r="69" spans="1:12" ht="15">
      <c r="A69" s="19"/>
      <c r="B69" s="20"/>
      <c r="C69" s="21"/>
      <c r="D69" s="25" t="s">
        <v>43</v>
      </c>
      <c r="E69" s="23"/>
      <c r="F69" s="24"/>
      <c r="G69" s="24"/>
      <c r="H69" s="24"/>
      <c r="I69" s="24"/>
      <c r="J69" s="24"/>
      <c r="K69" s="48"/>
      <c r="L69" s="24"/>
    </row>
    <row r="70" spans="1:12" ht="15">
      <c r="A70" s="19"/>
      <c r="B70" s="20"/>
      <c r="C70" s="21"/>
      <c r="D70" s="25" t="s">
        <v>44</v>
      </c>
      <c r="E70" s="23"/>
      <c r="F70" s="24"/>
      <c r="G70" s="24"/>
      <c r="H70" s="24"/>
      <c r="I70" s="24"/>
      <c r="J70" s="24"/>
      <c r="K70" s="48"/>
      <c r="L70" s="24"/>
    </row>
    <row r="71" spans="1:12" ht="15">
      <c r="A71" s="19"/>
      <c r="B71" s="20"/>
      <c r="C71" s="21"/>
      <c r="D71" s="25" t="s">
        <v>45</v>
      </c>
      <c r="E71" s="23"/>
      <c r="F71" s="24"/>
      <c r="G71" s="24"/>
      <c r="H71" s="24"/>
      <c r="I71" s="24"/>
      <c r="J71" s="24"/>
      <c r="K71" s="48"/>
      <c r="L71" s="24"/>
    </row>
    <row r="72" spans="1:12" ht="15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48"/>
      <c r="L72" s="24"/>
    </row>
    <row r="73" spans="1:12" ht="15">
      <c r="A73" s="19"/>
      <c r="B73" s="20"/>
      <c r="C73" s="21"/>
      <c r="D73" s="22"/>
      <c r="E73" s="23"/>
      <c r="F73" s="24"/>
      <c r="G73" s="24"/>
      <c r="H73" s="24"/>
      <c r="I73" s="24"/>
      <c r="J73" s="24"/>
      <c r="K73" s="48"/>
      <c r="L73" s="24"/>
    </row>
    <row r="74" spans="1:12" ht="15">
      <c r="A74" s="28"/>
      <c r="B74" s="29"/>
      <c r="C74" s="30"/>
      <c r="D74" s="31" t="s">
        <v>37</v>
      </c>
      <c r="E74" s="32"/>
      <c r="F74" s="33">
        <f>SUM(F65:F73)</f>
        <v>0</v>
      </c>
      <c r="G74" s="33">
        <f t="shared" ref="G74" si="20">SUM(G65:G73)</f>
        <v>0</v>
      </c>
      <c r="H74" s="33">
        <f t="shared" ref="H74" si="21">SUM(H65:H73)</f>
        <v>0</v>
      </c>
      <c r="I74" s="33">
        <f t="shared" ref="I74" si="22">SUM(I65:I73)</f>
        <v>0</v>
      </c>
      <c r="J74" s="33">
        <f t="shared" ref="J74:L74" si="23">SUM(J65:J73)</f>
        <v>0</v>
      </c>
      <c r="K74" s="50"/>
      <c r="L74" s="33">
        <f t="shared" si="23"/>
        <v>0</v>
      </c>
    </row>
    <row r="75" spans="1:12" ht="15.75" customHeight="1">
      <c r="A75" s="37">
        <f>A58</f>
        <v>1</v>
      </c>
      <c r="B75" s="38">
        <f>B58</f>
        <v>4</v>
      </c>
      <c r="C75" s="57" t="s">
        <v>46</v>
      </c>
      <c r="D75" s="58"/>
      <c r="E75" s="39"/>
      <c r="F75" s="40">
        <f>F64+F74</f>
        <v>715</v>
      </c>
      <c r="G75" s="40">
        <f t="shared" ref="G75" si="24">G64+G74</f>
        <v>24.1</v>
      </c>
      <c r="H75" s="40">
        <f t="shared" ref="H75" si="25">H64+H74</f>
        <v>20.3</v>
      </c>
      <c r="I75" s="40">
        <f t="shared" ref="I75" si="26">I64+I74</f>
        <v>113.7</v>
      </c>
      <c r="J75" s="40">
        <f t="shared" ref="J75:L75" si="27">J64+J74</f>
        <v>742.3</v>
      </c>
      <c r="K75" s="40"/>
      <c r="L75" s="40">
        <f t="shared" si="27"/>
        <v>113.62</v>
      </c>
    </row>
    <row r="76" spans="1:12" ht="15">
      <c r="A76" s="13">
        <v>1</v>
      </c>
      <c r="B76" s="14">
        <v>5</v>
      </c>
      <c r="C76" s="15" t="s">
        <v>25</v>
      </c>
      <c r="D76" s="16" t="s">
        <v>26</v>
      </c>
      <c r="E76" s="17" t="s">
        <v>62</v>
      </c>
      <c r="F76" s="18">
        <v>200</v>
      </c>
      <c r="G76" s="18">
        <v>30.4</v>
      </c>
      <c r="H76" s="18">
        <v>26</v>
      </c>
      <c r="I76" s="18">
        <v>72.400000000000006</v>
      </c>
      <c r="J76" s="18">
        <v>350</v>
      </c>
      <c r="K76" s="47">
        <v>443</v>
      </c>
      <c r="L76" s="18">
        <v>25.7</v>
      </c>
    </row>
    <row r="77" spans="1:12" ht="15">
      <c r="A77" s="19"/>
      <c r="B77" s="20"/>
      <c r="C77" s="21"/>
      <c r="D77" s="25" t="s">
        <v>29</v>
      </c>
      <c r="E77" s="23" t="s">
        <v>63</v>
      </c>
      <c r="F77" s="24">
        <v>200</v>
      </c>
      <c r="G77" s="24">
        <v>0.3</v>
      </c>
      <c r="H77" s="24"/>
      <c r="I77" s="24">
        <v>15.2</v>
      </c>
      <c r="J77" s="24">
        <v>58</v>
      </c>
      <c r="K77" s="48">
        <v>686</v>
      </c>
      <c r="L77" s="24">
        <v>2.2999999999999998</v>
      </c>
    </row>
    <row r="78" spans="1:12" ht="15">
      <c r="A78" s="19"/>
      <c r="B78" s="20"/>
      <c r="C78" s="21"/>
      <c r="D78" s="25" t="s">
        <v>31</v>
      </c>
      <c r="E78" s="23" t="s">
        <v>51</v>
      </c>
      <c r="F78" s="24">
        <v>35</v>
      </c>
      <c r="G78" s="24">
        <v>1.1499999999999999</v>
      </c>
      <c r="H78" s="24">
        <v>0.15</v>
      </c>
      <c r="I78" s="24">
        <v>12.45</v>
      </c>
      <c r="J78" s="24">
        <v>63.25</v>
      </c>
      <c r="K78" s="48"/>
      <c r="L78" s="24">
        <v>2.15</v>
      </c>
    </row>
    <row r="79" spans="1:12" ht="15">
      <c r="A79" s="19"/>
      <c r="B79" s="20"/>
      <c r="C79" s="21"/>
      <c r="D79" s="25" t="s">
        <v>64</v>
      </c>
      <c r="E79" s="23" t="s">
        <v>65</v>
      </c>
      <c r="F79" s="24">
        <v>100</v>
      </c>
      <c r="G79" s="24">
        <v>0.9</v>
      </c>
      <c r="H79" s="24">
        <v>7.1</v>
      </c>
      <c r="I79" s="24">
        <v>2</v>
      </c>
      <c r="J79" s="24">
        <v>82</v>
      </c>
      <c r="K79" s="48">
        <v>15</v>
      </c>
      <c r="L79" s="24">
        <v>16.899999999999999</v>
      </c>
    </row>
    <row r="80" spans="1:12" ht="15">
      <c r="A80" s="19"/>
      <c r="B80" s="20"/>
      <c r="C80" s="21"/>
      <c r="D80" s="25"/>
      <c r="E80" s="23"/>
      <c r="F80" s="24"/>
      <c r="G80" s="24"/>
      <c r="H80" s="24"/>
      <c r="I80" s="24"/>
      <c r="J80" s="24"/>
      <c r="K80" s="48"/>
      <c r="L80" s="24"/>
    </row>
    <row r="81" spans="1:12" ht="15">
      <c r="A81" s="28"/>
      <c r="B81" s="29"/>
      <c r="C81" s="30"/>
      <c r="D81" s="31" t="s">
        <v>37</v>
      </c>
      <c r="E81" s="32"/>
      <c r="F81" s="33">
        <f>SUM(F76:F80)</f>
        <v>535</v>
      </c>
      <c r="G81" s="33">
        <f>SUM(G76:G80)</f>
        <v>32.75</v>
      </c>
      <c r="H81" s="33">
        <f>SUM(H76:H80)</f>
        <v>33.25</v>
      </c>
      <c r="I81" s="33">
        <f>SUM(I76:I80)</f>
        <v>102.05</v>
      </c>
      <c r="J81" s="33">
        <f>SUM(J76:J80)</f>
        <v>553.25</v>
      </c>
      <c r="K81" s="50"/>
      <c r="L81" s="33">
        <f>SUM(L76:L80)</f>
        <v>47.05</v>
      </c>
    </row>
    <row r="82" spans="1:12" ht="15">
      <c r="A82" s="34">
        <f>A76</f>
        <v>1</v>
      </c>
      <c r="B82" s="35">
        <f>B76</f>
        <v>5</v>
      </c>
      <c r="C82" s="36" t="s">
        <v>38</v>
      </c>
      <c r="D82" s="25" t="s">
        <v>39</v>
      </c>
      <c r="E82" s="23"/>
      <c r="F82" s="24"/>
      <c r="G82" s="24"/>
      <c r="H82" s="24"/>
      <c r="I82" s="24"/>
      <c r="J82" s="24"/>
      <c r="K82" s="48"/>
      <c r="L82" s="24"/>
    </row>
    <row r="83" spans="1:12" ht="15">
      <c r="A83" s="19"/>
      <c r="B83" s="20"/>
      <c r="C83" s="21"/>
      <c r="D83" s="25" t="s">
        <v>40</v>
      </c>
      <c r="E83" s="23"/>
      <c r="F83" s="24"/>
      <c r="G83" s="24"/>
      <c r="H83" s="24"/>
      <c r="I83" s="24"/>
      <c r="J83" s="24"/>
      <c r="K83" s="48"/>
      <c r="L83" s="24"/>
    </row>
    <row r="84" spans="1:12" ht="15">
      <c r="A84" s="19"/>
      <c r="B84" s="20"/>
      <c r="C84" s="21"/>
      <c r="D84" s="25" t="s">
        <v>41</v>
      </c>
      <c r="E84" s="23"/>
      <c r="F84" s="24"/>
      <c r="G84" s="24"/>
      <c r="H84" s="24"/>
      <c r="I84" s="24"/>
      <c r="J84" s="24"/>
      <c r="K84" s="48"/>
      <c r="L84" s="24"/>
    </row>
    <row r="85" spans="1:12" ht="15">
      <c r="A85" s="19"/>
      <c r="B85" s="20"/>
      <c r="C85" s="21"/>
      <c r="D85" s="25" t="s">
        <v>42</v>
      </c>
      <c r="E85" s="23"/>
      <c r="F85" s="24"/>
      <c r="G85" s="24"/>
      <c r="H85" s="24"/>
      <c r="I85" s="24"/>
      <c r="J85" s="24"/>
      <c r="K85" s="48"/>
      <c r="L85" s="24"/>
    </row>
    <row r="86" spans="1:12" ht="15">
      <c r="A86" s="19"/>
      <c r="B86" s="20"/>
      <c r="C86" s="21"/>
      <c r="D86" s="25" t="s">
        <v>43</v>
      </c>
      <c r="E86" s="23"/>
      <c r="F86" s="24"/>
      <c r="G86" s="24"/>
      <c r="H86" s="24"/>
      <c r="I86" s="24"/>
      <c r="J86" s="24"/>
      <c r="K86" s="48"/>
      <c r="L86" s="24"/>
    </row>
    <row r="87" spans="1:12" ht="15">
      <c r="A87" s="19"/>
      <c r="B87" s="20"/>
      <c r="C87" s="21"/>
      <c r="D87" s="25" t="s">
        <v>44</v>
      </c>
      <c r="E87" s="23"/>
      <c r="F87" s="24"/>
      <c r="G87" s="24"/>
      <c r="H87" s="24"/>
      <c r="I87" s="24"/>
      <c r="J87" s="24"/>
      <c r="K87" s="48"/>
      <c r="L87" s="24"/>
    </row>
    <row r="88" spans="1:12" ht="15">
      <c r="A88" s="19"/>
      <c r="B88" s="20"/>
      <c r="C88" s="21"/>
      <c r="D88" s="25" t="s">
        <v>45</v>
      </c>
      <c r="E88" s="23"/>
      <c r="F88" s="24"/>
      <c r="G88" s="24"/>
      <c r="H88" s="24"/>
      <c r="I88" s="24"/>
      <c r="J88" s="24"/>
      <c r="K88" s="48"/>
      <c r="L88" s="24"/>
    </row>
    <row r="89" spans="1:12" ht="15">
      <c r="A89" s="19"/>
      <c r="B89" s="20"/>
      <c r="C89" s="21"/>
      <c r="D89" s="22"/>
      <c r="E89" s="23"/>
      <c r="F89" s="24"/>
      <c r="G89" s="24"/>
      <c r="H89" s="24"/>
      <c r="I89" s="24"/>
      <c r="J89" s="24"/>
      <c r="K89" s="48"/>
      <c r="L89" s="24"/>
    </row>
    <row r="90" spans="1:12" ht="15">
      <c r="A90" s="19"/>
      <c r="B90" s="20"/>
      <c r="C90" s="21"/>
      <c r="D90" s="22"/>
      <c r="E90" s="23"/>
      <c r="F90" s="24"/>
      <c r="G90" s="24"/>
      <c r="H90" s="24"/>
      <c r="I90" s="24"/>
      <c r="J90" s="24"/>
      <c r="K90" s="48"/>
      <c r="L90" s="24"/>
    </row>
    <row r="91" spans="1:12" ht="15">
      <c r="A91" s="28"/>
      <c r="B91" s="29"/>
      <c r="C91" s="30"/>
      <c r="D91" s="31" t="s">
        <v>37</v>
      </c>
      <c r="E91" s="32"/>
      <c r="F91" s="33">
        <f>SUM(F82:F90)</f>
        <v>0</v>
      </c>
      <c r="G91" s="33">
        <f t="shared" ref="G91" si="28">SUM(G82:G90)</f>
        <v>0</v>
      </c>
      <c r="H91" s="33">
        <f t="shared" ref="H91" si="29">SUM(H82:H90)</f>
        <v>0</v>
      </c>
      <c r="I91" s="33">
        <f t="shared" ref="I91" si="30">SUM(I82:I90)</f>
        <v>0</v>
      </c>
      <c r="J91" s="33">
        <f t="shared" ref="J91:L91" si="31">SUM(J82:J90)</f>
        <v>0</v>
      </c>
      <c r="K91" s="50"/>
      <c r="L91" s="33">
        <f t="shared" si="31"/>
        <v>0</v>
      </c>
    </row>
    <row r="92" spans="1:12" ht="15.75" customHeight="1">
      <c r="A92" s="37">
        <f>A76</f>
        <v>1</v>
      </c>
      <c r="B92" s="38">
        <f>B76</f>
        <v>5</v>
      </c>
      <c r="C92" s="57" t="s">
        <v>46</v>
      </c>
      <c r="D92" s="58"/>
      <c r="E92" s="39"/>
      <c r="F92" s="40">
        <f>F81+F91</f>
        <v>535</v>
      </c>
      <c r="G92" s="40">
        <f t="shared" ref="G92" si="32">G81+G91</f>
        <v>32.75</v>
      </c>
      <c r="H92" s="40">
        <f t="shared" ref="H92" si="33">H81+H91</f>
        <v>33.25</v>
      </c>
      <c r="I92" s="40">
        <f t="shared" ref="I92" si="34">I81+I91</f>
        <v>102.05</v>
      </c>
      <c r="J92" s="40">
        <f t="shared" ref="J92:L92" si="35">J81+J91</f>
        <v>553.25</v>
      </c>
      <c r="K92" s="40"/>
      <c r="L92" s="40">
        <f t="shared" si="35"/>
        <v>47.05</v>
      </c>
    </row>
    <row r="93" spans="1:12" ht="15">
      <c r="A93" s="13">
        <v>2</v>
      </c>
      <c r="B93" s="14">
        <v>6</v>
      </c>
      <c r="C93" s="15" t="s">
        <v>25</v>
      </c>
      <c r="D93" s="16" t="s">
        <v>26</v>
      </c>
      <c r="E93" s="17" t="s">
        <v>66</v>
      </c>
      <c r="F93" s="18" t="s">
        <v>67</v>
      </c>
      <c r="G93" s="18">
        <v>9.67</v>
      </c>
      <c r="H93" s="18">
        <v>10.19</v>
      </c>
      <c r="I93" s="18">
        <v>41.36</v>
      </c>
      <c r="J93" s="18">
        <v>281.3</v>
      </c>
      <c r="K93" s="47">
        <v>421</v>
      </c>
      <c r="L93" s="18">
        <v>22.52</v>
      </c>
    </row>
    <row r="94" spans="1:12" ht="15">
      <c r="A94" s="19"/>
      <c r="B94" s="20"/>
      <c r="C94" s="21"/>
      <c r="D94" s="25" t="s">
        <v>43</v>
      </c>
      <c r="E94" s="23" t="s">
        <v>60</v>
      </c>
      <c r="F94" s="24">
        <v>200</v>
      </c>
      <c r="G94" s="24"/>
      <c r="H94" s="24"/>
      <c r="I94" s="24">
        <v>19.600000000000001</v>
      </c>
      <c r="J94" s="24">
        <v>80</v>
      </c>
      <c r="K94" s="48"/>
      <c r="L94" s="24">
        <v>8.67</v>
      </c>
    </row>
    <row r="95" spans="1:12" ht="15">
      <c r="A95" s="19"/>
      <c r="B95" s="20"/>
      <c r="C95" s="21"/>
      <c r="D95" s="25" t="s">
        <v>31</v>
      </c>
      <c r="E95" s="23" t="s">
        <v>32</v>
      </c>
      <c r="F95" s="24">
        <v>35</v>
      </c>
      <c r="G95" s="24">
        <v>2.66</v>
      </c>
      <c r="H95" s="24">
        <v>0.38</v>
      </c>
      <c r="I95" s="24">
        <v>17.39</v>
      </c>
      <c r="J95" s="24">
        <v>92.75</v>
      </c>
      <c r="K95" s="48"/>
      <c r="L95" s="24">
        <v>1.23</v>
      </c>
    </row>
    <row r="96" spans="1:12" ht="15">
      <c r="A96" s="19"/>
      <c r="B96" s="20"/>
      <c r="C96" s="21"/>
      <c r="D96" s="25" t="s">
        <v>56</v>
      </c>
      <c r="E96" s="23" t="s">
        <v>68</v>
      </c>
      <c r="F96" s="24">
        <v>100</v>
      </c>
      <c r="G96" s="24">
        <v>0.9</v>
      </c>
      <c r="H96" s="24">
        <v>7.1</v>
      </c>
      <c r="I96" s="24">
        <v>3.2</v>
      </c>
      <c r="J96" s="24">
        <v>82</v>
      </c>
      <c r="K96" s="48">
        <v>15</v>
      </c>
      <c r="L96" s="24">
        <v>15</v>
      </c>
    </row>
    <row r="97" spans="1:12" ht="15">
      <c r="A97" s="28"/>
      <c r="B97" s="29"/>
      <c r="C97" s="30"/>
      <c r="D97" s="31" t="s">
        <v>37</v>
      </c>
      <c r="E97" s="32"/>
      <c r="F97" s="33">
        <f>SUM(F93:F96)</f>
        <v>335</v>
      </c>
      <c r="G97" s="33">
        <f>SUM(G93:G96)</f>
        <v>13.23</v>
      </c>
      <c r="H97" s="33">
        <f>SUM(H93:H96)</f>
        <v>17.670000000000002</v>
      </c>
      <c r="I97" s="33">
        <f>SUM(I93:I96)</f>
        <v>81.55</v>
      </c>
      <c r="J97" s="33">
        <f>SUM(J93:J96)</f>
        <v>536.04999999999995</v>
      </c>
      <c r="K97" s="50"/>
      <c r="L97" s="33">
        <f>SUM(L93:L96)</f>
        <v>47.42</v>
      </c>
    </row>
    <row r="98" spans="1:12" ht="15">
      <c r="A98" s="34">
        <f>A93</f>
        <v>2</v>
      </c>
      <c r="B98" s="35">
        <f>B93</f>
        <v>6</v>
      </c>
      <c r="C98" s="36" t="s">
        <v>38</v>
      </c>
      <c r="D98" s="25" t="s">
        <v>39</v>
      </c>
      <c r="E98" s="23"/>
      <c r="F98" s="24"/>
      <c r="G98" s="24"/>
      <c r="H98" s="24"/>
      <c r="I98" s="24"/>
      <c r="J98" s="24"/>
      <c r="K98" s="48"/>
      <c r="L98" s="24"/>
    </row>
    <row r="99" spans="1:12" ht="15">
      <c r="A99" s="19"/>
      <c r="B99" s="20"/>
      <c r="C99" s="21"/>
      <c r="D99" s="25" t="s">
        <v>40</v>
      </c>
      <c r="E99" s="23"/>
      <c r="F99" s="24"/>
      <c r="G99" s="24"/>
      <c r="H99" s="24"/>
      <c r="I99" s="24"/>
      <c r="J99" s="24"/>
      <c r="K99" s="48"/>
      <c r="L99" s="24"/>
    </row>
    <row r="100" spans="1:12" ht="15">
      <c r="A100" s="19"/>
      <c r="B100" s="20"/>
      <c r="C100" s="21"/>
      <c r="D100" s="25" t="s">
        <v>41</v>
      </c>
      <c r="E100" s="23"/>
      <c r="F100" s="24"/>
      <c r="G100" s="24"/>
      <c r="H100" s="24"/>
      <c r="I100" s="24"/>
      <c r="J100" s="24"/>
      <c r="K100" s="48"/>
      <c r="L100" s="24"/>
    </row>
    <row r="101" spans="1:12" ht="15">
      <c r="A101" s="19"/>
      <c r="B101" s="20"/>
      <c r="C101" s="21"/>
      <c r="D101" s="25" t="s">
        <v>42</v>
      </c>
      <c r="E101" s="23"/>
      <c r="F101" s="24"/>
      <c r="G101" s="24"/>
      <c r="H101" s="24"/>
      <c r="I101" s="24"/>
      <c r="J101" s="24"/>
      <c r="K101" s="48"/>
      <c r="L101" s="24"/>
    </row>
    <row r="102" spans="1:12" ht="15">
      <c r="A102" s="19"/>
      <c r="B102" s="20"/>
      <c r="C102" s="21"/>
      <c r="D102" s="25" t="s">
        <v>43</v>
      </c>
      <c r="E102" s="23"/>
      <c r="F102" s="24"/>
      <c r="G102" s="24"/>
      <c r="H102" s="24"/>
      <c r="I102" s="24"/>
      <c r="J102" s="24"/>
      <c r="K102" s="48"/>
      <c r="L102" s="24"/>
    </row>
    <row r="103" spans="1:12" ht="15">
      <c r="A103" s="19"/>
      <c r="B103" s="20"/>
      <c r="C103" s="21"/>
      <c r="D103" s="25" t="s">
        <v>44</v>
      </c>
      <c r="E103" s="23"/>
      <c r="F103" s="24"/>
      <c r="G103" s="24"/>
      <c r="H103" s="24"/>
      <c r="I103" s="24"/>
      <c r="J103" s="24"/>
      <c r="K103" s="48"/>
      <c r="L103" s="24"/>
    </row>
    <row r="104" spans="1:12" ht="15">
      <c r="A104" s="19"/>
      <c r="B104" s="20"/>
      <c r="C104" s="21"/>
      <c r="D104" s="25" t="s">
        <v>45</v>
      </c>
      <c r="E104" s="23"/>
      <c r="F104" s="24"/>
      <c r="G104" s="24"/>
      <c r="H104" s="24"/>
      <c r="I104" s="24"/>
      <c r="J104" s="24"/>
      <c r="K104" s="48"/>
      <c r="L104" s="24"/>
    </row>
    <row r="105" spans="1:12" ht="15">
      <c r="A105" s="19"/>
      <c r="B105" s="20"/>
      <c r="C105" s="21"/>
      <c r="D105" s="22"/>
      <c r="E105" s="23"/>
      <c r="F105" s="24"/>
      <c r="G105" s="24"/>
      <c r="H105" s="24"/>
      <c r="I105" s="24"/>
      <c r="J105" s="24"/>
      <c r="K105" s="48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8"/>
      <c r="L106" s="24"/>
    </row>
    <row r="107" spans="1:12" ht="15">
      <c r="A107" s="28"/>
      <c r="B107" s="29"/>
      <c r="C107" s="30"/>
      <c r="D107" s="31" t="s">
        <v>37</v>
      </c>
      <c r="E107" s="32"/>
      <c r="F107" s="33">
        <f>SUM(F98:F106)</f>
        <v>0</v>
      </c>
      <c r="G107" s="33">
        <f t="shared" ref="G107:J107" si="36">SUM(G98:G106)</f>
        <v>0</v>
      </c>
      <c r="H107" s="33">
        <f t="shared" si="36"/>
        <v>0</v>
      </c>
      <c r="I107" s="33">
        <f t="shared" si="36"/>
        <v>0</v>
      </c>
      <c r="J107" s="33">
        <f t="shared" si="36"/>
        <v>0</v>
      </c>
      <c r="K107" s="50"/>
      <c r="L107" s="33">
        <f t="shared" ref="L107" si="37">SUM(L98:L106)</f>
        <v>0</v>
      </c>
    </row>
    <row r="108" spans="1:12" ht="15">
      <c r="A108" s="37">
        <f>A93</f>
        <v>2</v>
      </c>
      <c r="B108" s="38">
        <f>B93</f>
        <v>6</v>
      </c>
      <c r="C108" s="57" t="s">
        <v>46</v>
      </c>
      <c r="D108" s="58"/>
      <c r="E108" s="39"/>
      <c r="F108" s="40">
        <f>F97+F107</f>
        <v>335</v>
      </c>
      <c r="G108" s="40">
        <f t="shared" ref="G108" si="38">G97+G107</f>
        <v>13.23</v>
      </c>
      <c r="H108" s="40">
        <f t="shared" ref="H108" si="39">H97+H107</f>
        <v>17.670000000000002</v>
      </c>
      <c r="I108" s="40">
        <f t="shared" ref="I108" si="40">I97+I107</f>
        <v>81.55</v>
      </c>
      <c r="J108" s="40">
        <f t="shared" ref="J108:L108" si="41">J97+J107</f>
        <v>536.04999999999995</v>
      </c>
      <c r="K108" s="40"/>
      <c r="L108" s="40">
        <f t="shared" si="41"/>
        <v>47.42</v>
      </c>
    </row>
    <row r="109" spans="1:12" ht="15">
      <c r="A109" s="41">
        <v>2</v>
      </c>
      <c r="B109" s="20">
        <v>7</v>
      </c>
      <c r="C109" s="15" t="s">
        <v>25</v>
      </c>
      <c r="D109" s="16" t="s">
        <v>26</v>
      </c>
      <c r="E109" s="17" t="s">
        <v>69</v>
      </c>
      <c r="F109" s="18">
        <v>180</v>
      </c>
      <c r="G109" s="18">
        <v>3.78</v>
      </c>
      <c r="H109" s="18">
        <v>8.1</v>
      </c>
      <c r="I109" s="18">
        <v>21.9</v>
      </c>
      <c r="J109" s="18">
        <v>196.2</v>
      </c>
      <c r="K109" s="47">
        <v>520</v>
      </c>
      <c r="L109" s="18">
        <v>10.199999999999999</v>
      </c>
    </row>
    <row r="110" spans="1:12" ht="15">
      <c r="A110" s="41"/>
      <c r="B110" s="20"/>
      <c r="C110" s="21"/>
      <c r="D110" s="22"/>
      <c r="E110" s="23" t="s">
        <v>70</v>
      </c>
      <c r="F110" s="24" t="s">
        <v>71</v>
      </c>
      <c r="G110" s="24">
        <v>13.1</v>
      </c>
      <c r="H110" s="24">
        <v>8.0500000000000007</v>
      </c>
      <c r="I110" s="24">
        <v>2.4500000000000002</v>
      </c>
      <c r="J110" s="24">
        <v>139</v>
      </c>
      <c r="K110" s="48">
        <v>493</v>
      </c>
      <c r="L110" s="24">
        <v>29.2</v>
      </c>
    </row>
    <row r="111" spans="1:12" ht="15">
      <c r="A111" s="41"/>
      <c r="B111" s="20"/>
      <c r="C111" s="21"/>
      <c r="D111" s="25" t="s">
        <v>29</v>
      </c>
      <c r="E111" s="23" t="s">
        <v>72</v>
      </c>
      <c r="F111" s="24">
        <v>200</v>
      </c>
      <c r="G111" s="24">
        <v>0.6</v>
      </c>
      <c r="H111" s="24"/>
      <c r="I111" s="24">
        <v>31.4</v>
      </c>
      <c r="J111" s="24">
        <v>124</v>
      </c>
      <c r="K111" s="48">
        <v>639</v>
      </c>
      <c r="L111" s="24">
        <v>7.15</v>
      </c>
    </row>
    <row r="112" spans="1:12" ht="15">
      <c r="A112" s="41"/>
      <c r="B112" s="20"/>
      <c r="C112" s="21"/>
      <c r="D112" s="25" t="s">
        <v>31</v>
      </c>
      <c r="E112" s="23" t="s">
        <v>32</v>
      </c>
      <c r="F112" s="24">
        <v>35</v>
      </c>
      <c r="G112" s="24">
        <v>2.66</v>
      </c>
      <c r="H112" s="24">
        <v>0.38</v>
      </c>
      <c r="I112" s="24">
        <v>17.39</v>
      </c>
      <c r="J112" s="24">
        <v>92.75</v>
      </c>
      <c r="K112" s="48"/>
      <c r="L112" s="24">
        <v>1.2</v>
      </c>
    </row>
    <row r="113" spans="1:12" ht="15">
      <c r="A113" s="41"/>
      <c r="B113" s="20"/>
      <c r="C113" s="21"/>
      <c r="D113" s="25" t="s">
        <v>56</v>
      </c>
      <c r="E113" s="23" t="s">
        <v>61</v>
      </c>
      <c r="F113" s="24">
        <v>100</v>
      </c>
      <c r="G113" s="24">
        <v>1.4</v>
      </c>
      <c r="H113" s="24">
        <v>3.6</v>
      </c>
      <c r="I113" s="24">
        <v>7.2</v>
      </c>
      <c r="J113" s="24">
        <v>68</v>
      </c>
      <c r="K113" s="48"/>
      <c r="L113" s="24">
        <v>6.75</v>
      </c>
    </row>
    <row r="114" spans="1:12" ht="15">
      <c r="A114" s="41"/>
      <c r="B114" s="20"/>
      <c r="C114" s="21"/>
      <c r="D114" s="22"/>
      <c r="E114" s="23"/>
      <c r="F114" s="24"/>
      <c r="G114" s="24"/>
      <c r="H114" s="24"/>
      <c r="I114" s="24"/>
      <c r="J114" s="24"/>
      <c r="K114" s="48"/>
      <c r="L114" s="24"/>
    </row>
    <row r="115" spans="1:12" ht="15">
      <c r="A115" s="41"/>
      <c r="B115" s="20"/>
      <c r="C115" s="21"/>
      <c r="D115" s="22"/>
      <c r="E115" s="23"/>
      <c r="F115" s="24"/>
      <c r="G115" s="24"/>
      <c r="H115" s="24"/>
      <c r="I115" s="24"/>
      <c r="J115" s="24"/>
      <c r="K115" s="48"/>
      <c r="L115" s="24"/>
    </row>
    <row r="116" spans="1:12" ht="15">
      <c r="A116" s="42"/>
      <c r="B116" s="29"/>
      <c r="C116" s="30"/>
      <c r="D116" s="31" t="s">
        <v>37</v>
      </c>
      <c r="E116" s="32"/>
      <c r="F116" s="33">
        <f>SUM(F109:F115)</f>
        <v>515</v>
      </c>
      <c r="G116" s="33">
        <f>SUM(G109:G115)</f>
        <v>21.54</v>
      </c>
      <c r="H116" s="33">
        <f>SUM(H109:H115)</f>
        <v>20.13</v>
      </c>
      <c r="I116" s="33">
        <f>SUM(I109:I115)</f>
        <v>80.34</v>
      </c>
      <c r="J116" s="33">
        <f>SUM(J109:J115)</f>
        <v>619.95000000000005</v>
      </c>
      <c r="K116" s="50"/>
      <c r="L116" s="33">
        <f>SUM(L109:L115)</f>
        <v>54.5</v>
      </c>
    </row>
    <row r="117" spans="1:12" ht="15">
      <c r="A117" s="35">
        <f>A109</f>
        <v>2</v>
      </c>
      <c r="B117" s="35">
        <f>B109</f>
        <v>7</v>
      </c>
      <c r="C117" s="36" t="s">
        <v>38</v>
      </c>
      <c r="D117" s="25" t="s">
        <v>39</v>
      </c>
      <c r="E117" s="23"/>
      <c r="F117" s="24"/>
      <c r="G117" s="24"/>
      <c r="H117" s="24"/>
      <c r="I117" s="24"/>
      <c r="J117" s="24"/>
      <c r="K117" s="48"/>
      <c r="L117" s="24"/>
    </row>
    <row r="118" spans="1:12" ht="15">
      <c r="A118" s="41"/>
      <c r="B118" s="20"/>
      <c r="C118" s="21"/>
      <c r="D118" s="25" t="s">
        <v>40</v>
      </c>
      <c r="E118" s="23"/>
      <c r="F118" s="24"/>
      <c r="G118" s="24"/>
      <c r="H118" s="24"/>
      <c r="I118" s="24"/>
      <c r="J118" s="24"/>
      <c r="K118" s="48"/>
      <c r="L118" s="24"/>
    </row>
    <row r="119" spans="1:12" ht="15">
      <c r="A119" s="41"/>
      <c r="B119" s="20"/>
      <c r="C119" s="21"/>
      <c r="D119" s="25" t="s">
        <v>41</v>
      </c>
      <c r="E119" s="23"/>
      <c r="F119" s="24"/>
      <c r="G119" s="24"/>
      <c r="H119" s="24"/>
      <c r="I119" s="24"/>
      <c r="J119" s="24"/>
      <c r="K119" s="48"/>
      <c r="L119" s="24"/>
    </row>
    <row r="120" spans="1:12" ht="15">
      <c r="A120" s="41"/>
      <c r="B120" s="20"/>
      <c r="C120" s="21"/>
      <c r="D120" s="25" t="s">
        <v>42</v>
      </c>
      <c r="E120" s="23"/>
      <c r="F120" s="24"/>
      <c r="G120" s="24"/>
      <c r="H120" s="24"/>
      <c r="I120" s="24"/>
      <c r="J120" s="24"/>
      <c r="K120" s="48"/>
      <c r="L120" s="24"/>
    </row>
    <row r="121" spans="1:12" ht="15">
      <c r="A121" s="41"/>
      <c r="B121" s="20"/>
      <c r="C121" s="21"/>
      <c r="D121" s="25" t="s">
        <v>43</v>
      </c>
      <c r="E121" s="23"/>
      <c r="F121" s="24"/>
      <c r="G121" s="24"/>
      <c r="H121" s="24"/>
      <c r="I121" s="24"/>
      <c r="J121" s="24"/>
      <c r="K121" s="48"/>
      <c r="L121" s="24"/>
    </row>
    <row r="122" spans="1:12" ht="15">
      <c r="A122" s="41"/>
      <c r="B122" s="20"/>
      <c r="C122" s="21"/>
      <c r="D122" s="25" t="s">
        <v>44</v>
      </c>
      <c r="E122" s="23"/>
      <c r="F122" s="24"/>
      <c r="G122" s="24"/>
      <c r="H122" s="24"/>
      <c r="I122" s="24"/>
      <c r="J122" s="24"/>
      <c r="K122" s="48"/>
      <c r="L122" s="24"/>
    </row>
    <row r="123" spans="1:12" ht="15">
      <c r="A123" s="41"/>
      <c r="B123" s="20"/>
      <c r="C123" s="21"/>
      <c r="D123" s="25" t="s">
        <v>45</v>
      </c>
      <c r="E123" s="23"/>
      <c r="F123" s="24"/>
      <c r="G123" s="24"/>
      <c r="H123" s="24"/>
      <c r="I123" s="24"/>
      <c r="J123" s="24"/>
      <c r="K123" s="48"/>
      <c r="L123" s="24"/>
    </row>
    <row r="124" spans="1:12" ht="15">
      <c r="A124" s="41"/>
      <c r="B124" s="20"/>
      <c r="C124" s="21"/>
      <c r="D124" s="22"/>
      <c r="E124" s="23"/>
      <c r="F124" s="24"/>
      <c r="G124" s="24"/>
      <c r="H124" s="24"/>
      <c r="I124" s="24"/>
      <c r="J124" s="24"/>
      <c r="K124" s="48"/>
      <c r="L124" s="24"/>
    </row>
    <row r="125" spans="1:12" ht="1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48"/>
      <c r="L125" s="24"/>
    </row>
    <row r="126" spans="1:12" ht="15">
      <c r="A126" s="42"/>
      <c r="B126" s="29"/>
      <c r="C126" s="30"/>
      <c r="D126" s="31" t="s">
        <v>37</v>
      </c>
      <c r="E126" s="32"/>
      <c r="F126" s="33">
        <f>SUM(F117:F125)</f>
        <v>0</v>
      </c>
      <c r="G126" s="33">
        <f t="shared" ref="G126:J126" si="42">SUM(G117:G125)</f>
        <v>0</v>
      </c>
      <c r="H126" s="33">
        <f t="shared" si="42"/>
        <v>0</v>
      </c>
      <c r="I126" s="33">
        <f t="shared" si="42"/>
        <v>0</v>
      </c>
      <c r="J126" s="33">
        <f t="shared" si="42"/>
        <v>0</v>
      </c>
      <c r="K126" s="50"/>
      <c r="L126" s="33">
        <f t="shared" ref="L126" si="43">SUM(L117:L125)</f>
        <v>0</v>
      </c>
    </row>
    <row r="127" spans="1:12" ht="15">
      <c r="A127" s="43">
        <f>A109</f>
        <v>2</v>
      </c>
      <c r="B127" s="43">
        <f>B109</f>
        <v>7</v>
      </c>
      <c r="C127" s="57" t="s">
        <v>46</v>
      </c>
      <c r="D127" s="58"/>
      <c r="E127" s="39"/>
      <c r="F127" s="40">
        <f>F116+F126</f>
        <v>515</v>
      </c>
      <c r="G127" s="40">
        <f t="shared" ref="G127" si="44">G116+G126</f>
        <v>21.54</v>
      </c>
      <c r="H127" s="40">
        <f t="shared" ref="H127" si="45">H116+H126</f>
        <v>20.13</v>
      </c>
      <c r="I127" s="40">
        <f t="shared" ref="I127" si="46">I116+I126</f>
        <v>80.34</v>
      </c>
      <c r="J127" s="40">
        <f t="shared" ref="J127:L127" si="47">J116+J126</f>
        <v>619.95000000000005</v>
      </c>
      <c r="K127" s="40"/>
      <c r="L127" s="40">
        <f t="shared" si="47"/>
        <v>54.5</v>
      </c>
    </row>
    <row r="128" spans="1:12" ht="15">
      <c r="A128" s="13">
        <v>2</v>
      </c>
      <c r="B128" s="14">
        <v>8</v>
      </c>
      <c r="C128" s="15" t="s">
        <v>25</v>
      </c>
      <c r="D128" s="16" t="s">
        <v>26</v>
      </c>
      <c r="E128" s="17" t="s">
        <v>73</v>
      </c>
      <c r="F128" s="18">
        <v>150</v>
      </c>
      <c r="G128" s="18">
        <v>14.1</v>
      </c>
      <c r="H128" s="18">
        <v>6.9</v>
      </c>
      <c r="I128" s="18">
        <v>33.450000000000003</v>
      </c>
      <c r="J128" s="18">
        <v>255</v>
      </c>
      <c r="K128" s="47">
        <v>514</v>
      </c>
      <c r="L128" s="18">
        <v>12</v>
      </c>
    </row>
    <row r="129" spans="1:12" ht="15">
      <c r="A129" s="19"/>
      <c r="B129" s="20"/>
      <c r="C129" s="21"/>
      <c r="D129" s="22"/>
      <c r="E129" s="23" t="s">
        <v>74</v>
      </c>
      <c r="F129" s="24">
        <v>80</v>
      </c>
      <c r="G129" s="24">
        <v>12.72</v>
      </c>
      <c r="H129" s="24">
        <v>11.52</v>
      </c>
      <c r="I129" s="24">
        <v>12.8</v>
      </c>
      <c r="J129" s="24">
        <v>208.8</v>
      </c>
      <c r="K129" s="48">
        <v>451</v>
      </c>
      <c r="L129" s="24">
        <v>49.1</v>
      </c>
    </row>
    <row r="130" spans="1:12" ht="15">
      <c r="A130" s="19"/>
      <c r="B130" s="20"/>
      <c r="C130" s="21"/>
      <c r="D130" s="25" t="s">
        <v>29</v>
      </c>
      <c r="E130" s="23" t="s">
        <v>30</v>
      </c>
      <c r="F130" s="24">
        <v>200</v>
      </c>
      <c r="G130" s="24">
        <v>0.3</v>
      </c>
      <c r="H130" s="24"/>
      <c r="I130" s="24">
        <v>15.2</v>
      </c>
      <c r="J130" s="24">
        <v>60</v>
      </c>
      <c r="K130" s="48">
        <v>685</v>
      </c>
      <c r="L130" s="24">
        <v>2.2999999999999998</v>
      </c>
    </row>
    <row r="131" spans="1:12" ht="15.75" customHeight="1">
      <c r="A131" s="19"/>
      <c r="B131" s="20"/>
      <c r="C131" s="21"/>
      <c r="D131" s="25" t="s">
        <v>31</v>
      </c>
      <c r="E131" s="23" t="s">
        <v>32</v>
      </c>
      <c r="F131" s="24">
        <v>25</v>
      </c>
      <c r="G131" s="24">
        <v>1.9</v>
      </c>
      <c r="H131" s="24">
        <v>0.27</v>
      </c>
      <c r="I131" s="24">
        <v>12.42</v>
      </c>
      <c r="J131" s="24">
        <v>208.8</v>
      </c>
      <c r="K131" s="48"/>
      <c r="L131" s="24">
        <v>1.1399999999999999</v>
      </c>
    </row>
    <row r="132" spans="1:12" ht="15">
      <c r="A132" s="19"/>
      <c r="B132" s="20"/>
      <c r="C132" s="21"/>
      <c r="D132" s="25" t="s">
        <v>33</v>
      </c>
      <c r="E132" s="23" t="s">
        <v>53</v>
      </c>
      <c r="F132" s="24">
        <v>100</v>
      </c>
      <c r="G132" s="24">
        <v>0.4</v>
      </c>
      <c r="H132" s="24">
        <v>0.4</v>
      </c>
      <c r="I132" s="24">
        <v>9.8000000000000007</v>
      </c>
      <c r="J132" s="24">
        <v>45</v>
      </c>
      <c r="K132" s="48"/>
      <c r="L132" s="24">
        <v>26</v>
      </c>
    </row>
    <row r="133" spans="1:12" ht="15">
      <c r="A133" s="28"/>
      <c r="B133" s="29"/>
      <c r="C133" s="30"/>
      <c r="D133" s="31" t="s">
        <v>37</v>
      </c>
      <c r="E133" s="32"/>
      <c r="F133" s="33">
        <f>SUM(F128:F132)</f>
        <v>555</v>
      </c>
      <c r="G133" s="33">
        <f>SUM(G128:G132)</f>
        <v>29.42</v>
      </c>
      <c r="H133" s="33">
        <f>SUM(H128:H132)</f>
        <v>19.09</v>
      </c>
      <c r="I133" s="33">
        <f>SUM(I128:I132)</f>
        <v>83.67</v>
      </c>
      <c r="J133" s="33">
        <f>SUM(J128:J132)</f>
        <v>777.6</v>
      </c>
      <c r="K133" s="50"/>
      <c r="L133" s="33">
        <f>SUM(L128:L132)</f>
        <v>90.54</v>
      </c>
    </row>
    <row r="134" spans="1:12" ht="15">
      <c r="A134" s="34">
        <f>A128</f>
        <v>2</v>
      </c>
      <c r="B134" s="35">
        <f>B128</f>
        <v>8</v>
      </c>
      <c r="C134" s="36" t="s">
        <v>38</v>
      </c>
      <c r="D134" s="25" t="s">
        <v>39</v>
      </c>
      <c r="E134" s="23"/>
      <c r="F134" s="24"/>
      <c r="G134" s="24"/>
      <c r="H134" s="24"/>
      <c r="I134" s="24"/>
      <c r="J134" s="24"/>
      <c r="K134" s="48"/>
      <c r="L134" s="24"/>
    </row>
    <row r="135" spans="1:12" ht="15">
      <c r="A135" s="19"/>
      <c r="B135" s="20"/>
      <c r="C135" s="21"/>
      <c r="D135" s="25" t="s">
        <v>40</v>
      </c>
      <c r="E135" s="23"/>
      <c r="F135" s="24"/>
      <c r="G135" s="24"/>
      <c r="H135" s="24"/>
      <c r="I135" s="24"/>
      <c r="J135" s="24"/>
      <c r="K135" s="48"/>
      <c r="L135" s="24"/>
    </row>
    <row r="136" spans="1:12" ht="15">
      <c r="A136" s="19"/>
      <c r="B136" s="20"/>
      <c r="C136" s="21"/>
      <c r="D136" s="25" t="s">
        <v>41</v>
      </c>
      <c r="E136" s="23"/>
      <c r="F136" s="24"/>
      <c r="G136" s="24"/>
      <c r="H136" s="24"/>
      <c r="I136" s="24"/>
      <c r="J136" s="24"/>
      <c r="K136" s="48"/>
      <c r="L136" s="24"/>
    </row>
    <row r="137" spans="1:12" ht="15">
      <c r="A137" s="19"/>
      <c r="B137" s="20"/>
      <c r="C137" s="21"/>
      <c r="D137" s="25" t="s">
        <v>42</v>
      </c>
      <c r="E137" s="23"/>
      <c r="F137" s="24"/>
      <c r="G137" s="24"/>
      <c r="H137" s="24"/>
      <c r="I137" s="24"/>
      <c r="J137" s="24"/>
      <c r="K137" s="48"/>
      <c r="L137" s="24"/>
    </row>
    <row r="138" spans="1:12" ht="15">
      <c r="A138" s="19"/>
      <c r="B138" s="20"/>
      <c r="C138" s="21"/>
      <c r="D138" s="25" t="s">
        <v>43</v>
      </c>
      <c r="E138" s="23"/>
      <c r="F138" s="24"/>
      <c r="G138" s="24"/>
      <c r="H138" s="24"/>
      <c r="I138" s="24"/>
      <c r="J138" s="24"/>
      <c r="K138" s="48"/>
      <c r="L138" s="24"/>
    </row>
    <row r="139" spans="1:12" ht="15">
      <c r="A139" s="19"/>
      <c r="B139" s="20"/>
      <c r="C139" s="21"/>
      <c r="D139" s="25" t="s">
        <v>44</v>
      </c>
      <c r="E139" s="23"/>
      <c r="F139" s="24"/>
      <c r="G139" s="24"/>
      <c r="H139" s="24"/>
      <c r="I139" s="24"/>
      <c r="J139" s="24"/>
      <c r="K139" s="48"/>
      <c r="L139" s="24"/>
    </row>
    <row r="140" spans="1:12" ht="15">
      <c r="A140" s="19"/>
      <c r="B140" s="20"/>
      <c r="C140" s="21"/>
      <c r="D140" s="25" t="s">
        <v>45</v>
      </c>
      <c r="E140" s="23"/>
      <c r="F140" s="24"/>
      <c r="G140" s="24"/>
      <c r="H140" s="24"/>
      <c r="I140" s="24"/>
      <c r="J140" s="24"/>
      <c r="K140" s="48"/>
      <c r="L140" s="24"/>
    </row>
    <row r="141" spans="1:12" ht="15">
      <c r="A141" s="19"/>
      <c r="B141" s="20"/>
      <c r="C141" s="21"/>
      <c r="D141" s="22"/>
      <c r="E141" s="23"/>
      <c r="F141" s="24"/>
      <c r="G141" s="24"/>
      <c r="H141" s="24"/>
      <c r="I141" s="24"/>
      <c r="J141" s="24"/>
      <c r="K141" s="48"/>
      <c r="L141" s="24"/>
    </row>
    <row r="142" spans="1:12" ht="1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48"/>
      <c r="L142" s="24"/>
    </row>
    <row r="143" spans="1:12" ht="15">
      <c r="A143" s="28"/>
      <c r="B143" s="29"/>
      <c r="C143" s="30"/>
      <c r="D143" s="31" t="s">
        <v>37</v>
      </c>
      <c r="E143" s="32"/>
      <c r="F143" s="33">
        <f>SUM(F134:F142)</f>
        <v>0</v>
      </c>
      <c r="G143" s="33">
        <f t="shared" ref="G143:J143" si="48">SUM(G134:G142)</f>
        <v>0</v>
      </c>
      <c r="H143" s="33">
        <f t="shared" si="48"/>
        <v>0</v>
      </c>
      <c r="I143" s="33">
        <f t="shared" si="48"/>
        <v>0</v>
      </c>
      <c r="J143" s="33">
        <f t="shared" si="48"/>
        <v>0</v>
      </c>
      <c r="K143" s="50"/>
      <c r="L143" s="33">
        <f t="shared" ref="L143" si="49">SUM(L134:L142)</f>
        <v>0</v>
      </c>
    </row>
    <row r="144" spans="1:12" ht="15">
      <c r="A144" s="37">
        <f>A128</f>
        <v>2</v>
      </c>
      <c r="B144" s="38">
        <f>B128</f>
        <v>8</v>
      </c>
      <c r="C144" s="57" t="s">
        <v>46</v>
      </c>
      <c r="D144" s="58"/>
      <c r="E144" s="39"/>
      <c r="F144" s="40">
        <f>F133+F143</f>
        <v>555</v>
      </c>
      <c r="G144" s="40">
        <f t="shared" ref="G144" si="50">G133+G143</f>
        <v>29.42</v>
      </c>
      <c r="H144" s="40">
        <f t="shared" ref="H144" si="51">H133+H143</f>
        <v>19.09</v>
      </c>
      <c r="I144" s="40">
        <f t="shared" ref="I144" si="52">I133+I143</f>
        <v>83.67</v>
      </c>
      <c r="J144" s="40">
        <f t="shared" ref="J144:L144" si="53">J133+J143</f>
        <v>777.6</v>
      </c>
      <c r="K144" s="40"/>
      <c r="L144" s="40">
        <f t="shared" si="53"/>
        <v>90.54</v>
      </c>
    </row>
    <row r="145" spans="1:12" ht="15">
      <c r="A145" s="13">
        <v>2</v>
      </c>
      <c r="B145" s="14">
        <v>9</v>
      </c>
      <c r="C145" s="15" t="s">
        <v>25</v>
      </c>
      <c r="D145" s="16" t="s">
        <v>26</v>
      </c>
      <c r="E145" s="17" t="s">
        <v>69</v>
      </c>
      <c r="F145" s="18">
        <v>180</v>
      </c>
      <c r="G145" s="18">
        <v>3.78</v>
      </c>
      <c r="H145" s="18">
        <v>8.1</v>
      </c>
      <c r="I145" s="18">
        <v>21.9</v>
      </c>
      <c r="J145" s="18">
        <v>196.2</v>
      </c>
      <c r="K145" s="47">
        <v>520</v>
      </c>
      <c r="L145" s="18">
        <v>10.050000000000001</v>
      </c>
    </row>
    <row r="146" spans="1:12" ht="15">
      <c r="A146" s="19"/>
      <c r="B146" s="20"/>
      <c r="C146" s="21"/>
      <c r="D146" s="22"/>
      <c r="E146" s="23" t="s">
        <v>75</v>
      </c>
      <c r="F146" s="24">
        <v>100</v>
      </c>
      <c r="G146" s="24">
        <v>13.9</v>
      </c>
      <c r="H146" s="24">
        <v>6.5</v>
      </c>
      <c r="I146" s="24">
        <v>4</v>
      </c>
      <c r="J146" s="24">
        <v>132</v>
      </c>
      <c r="K146" s="48">
        <v>437</v>
      </c>
      <c r="L146" s="24">
        <v>45.15</v>
      </c>
    </row>
    <row r="147" spans="1:12" ht="15">
      <c r="A147" s="19"/>
      <c r="B147" s="20"/>
      <c r="C147" s="21"/>
      <c r="D147" s="25" t="s">
        <v>29</v>
      </c>
      <c r="E147" s="23" t="s">
        <v>72</v>
      </c>
      <c r="F147" s="24">
        <v>200</v>
      </c>
      <c r="G147" s="24">
        <v>0.6</v>
      </c>
      <c r="H147" s="24"/>
      <c r="I147" s="24">
        <v>31.4</v>
      </c>
      <c r="J147" s="24">
        <v>124</v>
      </c>
      <c r="K147" s="48">
        <v>639</v>
      </c>
      <c r="L147" s="24">
        <v>7.15</v>
      </c>
    </row>
    <row r="148" spans="1:12" ht="15">
      <c r="A148" s="19"/>
      <c r="B148" s="20"/>
      <c r="C148" s="21"/>
      <c r="D148" s="25" t="s">
        <v>31</v>
      </c>
      <c r="E148" s="23" t="s">
        <v>32</v>
      </c>
      <c r="F148" s="24">
        <v>35</v>
      </c>
      <c r="G148" s="24">
        <v>2.66</v>
      </c>
      <c r="H148" s="24">
        <v>0.38</v>
      </c>
      <c r="I148" s="24">
        <v>17.39</v>
      </c>
      <c r="J148" s="24">
        <v>92.75</v>
      </c>
      <c r="K148" s="48"/>
      <c r="L148" s="24">
        <v>1.1499999999999999</v>
      </c>
    </row>
    <row r="149" spans="1:12" ht="15">
      <c r="A149" s="19"/>
      <c r="B149" s="20"/>
      <c r="C149" s="21"/>
      <c r="D149" s="25" t="s">
        <v>33</v>
      </c>
      <c r="E149" s="23" t="s">
        <v>76</v>
      </c>
      <c r="F149" s="24">
        <v>100</v>
      </c>
      <c r="G149" s="24">
        <v>0.4</v>
      </c>
      <c r="H149" s="24">
        <v>0.3</v>
      </c>
      <c r="I149" s="24">
        <v>10.9</v>
      </c>
      <c r="J149" s="24">
        <v>42</v>
      </c>
      <c r="K149" s="48"/>
      <c r="L149" s="24">
        <v>25.67</v>
      </c>
    </row>
    <row r="150" spans="1:12" ht="15">
      <c r="A150" s="19"/>
      <c r="B150" s="20"/>
      <c r="C150" s="21"/>
      <c r="D150" s="22" t="s">
        <v>64</v>
      </c>
      <c r="E150" s="23" t="s">
        <v>77</v>
      </c>
      <c r="F150" s="24">
        <v>100</v>
      </c>
      <c r="G150" s="24">
        <v>1.4</v>
      </c>
      <c r="H150" s="24">
        <v>3.6</v>
      </c>
      <c r="I150" s="24">
        <v>7.2</v>
      </c>
      <c r="J150" s="24">
        <v>68</v>
      </c>
      <c r="K150" s="48">
        <v>71</v>
      </c>
      <c r="L150" s="24">
        <v>7.89</v>
      </c>
    </row>
    <row r="151" spans="1:12" ht="15">
      <c r="A151" s="19"/>
      <c r="B151" s="20"/>
      <c r="C151" s="21"/>
      <c r="D151" s="22"/>
      <c r="E151" s="23"/>
      <c r="F151" s="24"/>
      <c r="G151" s="24"/>
      <c r="H151" s="24"/>
      <c r="I151" s="24"/>
      <c r="J151" s="24"/>
      <c r="K151" s="48"/>
      <c r="L151" s="24"/>
    </row>
    <row r="152" spans="1:12" ht="15">
      <c r="A152" s="19"/>
      <c r="B152" s="20"/>
      <c r="C152" s="21"/>
      <c r="D152" s="22"/>
      <c r="E152" s="23"/>
      <c r="F152" s="24"/>
      <c r="G152" s="24"/>
      <c r="H152" s="24"/>
      <c r="I152" s="24"/>
      <c r="J152" s="24"/>
      <c r="K152" s="48"/>
      <c r="L152" s="24"/>
    </row>
    <row r="153" spans="1:12" ht="15">
      <c r="A153" s="28"/>
      <c r="B153" s="29"/>
      <c r="C153" s="30"/>
      <c r="D153" s="31" t="s">
        <v>37</v>
      </c>
      <c r="E153" s="32"/>
      <c r="F153" s="33">
        <f>SUM(F145:F152)</f>
        <v>715</v>
      </c>
      <c r="G153" s="33">
        <f t="shared" ref="G153:J153" si="54">SUM(G145:G152)</f>
        <v>22.74</v>
      </c>
      <c r="H153" s="33">
        <f t="shared" si="54"/>
        <v>18.88</v>
      </c>
      <c r="I153" s="33">
        <f t="shared" si="54"/>
        <v>92.79</v>
      </c>
      <c r="J153" s="33">
        <f t="shared" si="54"/>
        <v>654.95000000000005</v>
      </c>
      <c r="K153" s="50"/>
      <c r="L153" s="33">
        <f t="shared" ref="L153" si="55">SUM(L145:L152)</f>
        <v>97.06</v>
      </c>
    </row>
    <row r="154" spans="1:12" ht="15">
      <c r="A154" s="34">
        <f>A145</f>
        <v>2</v>
      </c>
      <c r="B154" s="35">
        <f>B145</f>
        <v>9</v>
      </c>
      <c r="C154" s="36" t="s">
        <v>38</v>
      </c>
      <c r="D154" s="25" t="s">
        <v>39</v>
      </c>
      <c r="E154" s="23"/>
      <c r="F154" s="24"/>
      <c r="G154" s="24"/>
      <c r="H154" s="24"/>
      <c r="I154" s="24"/>
      <c r="J154" s="24"/>
      <c r="K154" s="48"/>
      <c r="L154" s="24"/>
    </row>
    <row r="155" spans="1:12" ht="15">
      <c r="A155" s="19"/>
      <c r="B155" s="20"/>
      <c r="C155" s="21"/>
      <c r="D155" s="25" t="s">
        <v>40</v>
      </c>
      <c r="E155" s="23"/>
      <c r="F155" s="24"/>
      <c r="G155" s="24"/>
      <c r="H155" s="24"/>
      <c r="I155" s="24"/>
      <c r="J155" s="24"/>
      <c r="K155" s="48"/>
      <c r="L155" s="24"/>
    </row>
    <row r="156" spans="1:12" ht="15">
      <c r="A156" s="19"/>
      <c r="B156" s="20"/>
      <c r="C156" s="21"/>
      <c r="D156" s="25" t="s">
        <v>41</v>
      </c>
      <c r="E156" s="23"/>
      <c r="F156" s="24"/>
      <c r="G156" s="24"/>
      <c r="H156" s="24"/>
      <c r="I156" s="24"/>
      <c r="J156" s="24"/>
      <c r="K156" s="48"/>
      <c r="L156" s="24"/>
    </row>
    <row r="157" spans="1:12" ht="15">
      <c r="A157" s="19"/>
      <c r="B157" s="20"/>
      <c r="C157" s="21"/>
      <c r="D157" s="25" t="s">
        <v>42</v>
      </c>
      <c r="E157" s="23"/>
      <c r="F157" s="24"/>
      <c r="G157" s="24"/>
      <c r="H157" s="24"/>
      <c r="I157" s="24"/>
      <c r="J157" s="24"/>
      <c r="K157" s="48"/>
      <c r="L157" s="24"/>
    </row>
    <row r="158" spans="1:12" ht="15">
      <c r="A158" s="19"/>
      <c r="B158" s="20"/>
      <c r="C158" s="21"/>
      <c r="D158" s="25" t="s">
        <v>43</v>
      </c>
      <c r="E158" s="23"/>
      <c r="F158" s="24"/>
      <c r="G158" s="24"/>
      <c r="H158" s="24"/>
      <c r="I158" s="24"/>
      <c r="J158" s="24"/>
      <c r="K158" s="48"/>
      <c r="L158" s="24"/>
    </row>
    <row r="159" spans="1:12" ht="15">
      <c r="A159" s="19"/>
      <c r="B159" s="20"/>
      <c r="C159" s="21"/>
      <c r="D159" s="25" t="s">
        <v>44</v>
      </c>
      <c r="E159" s="23"/>
      <c r="F159" s="24"/>
      <c r="G159" s="24"/>
      <c r="H159" s="24"/>
      <c r="I159" s="24"/>
      <c r="J159" s="24"/>
      <c r="K159" s="48"/>
      <c r="L159" s="24"/>
    </row>
    <row r="160" spans="1:12" ht="15">
      <c r="A160" s="19"/>
      <c r="B160" s="20"/>
      <c r="C160" s="21"/>
      <c r="D160" s="25" t="s">
        <v>45</v>
      </c>
      <c r="E160" s="23"/>
      <c r="F160" s="24"/>
      <c r="G160" s="24"/>
      <c r="H160" s="24"/>
      <c r="I160" s="24"/>
      <c r="J160" s="24"/>
      <c r="K160" s="48"/>
      <c r="L160" s="24"/>
    </row>
    <row r="161" spans="1:12" ht="15">
      <c r="A161" s="19"/>
      <c r="B161" s="20"/>
      <c r="C161" s="21"/>
      <c r="D161" s="22"/>
      <c r="E161" s="23"/>
      <c r="F161" s="24"/>
      <c r="G161" s="24"/>
      <c r="H161" s="24"/>
      <c r="I161" s="24"/>
      <c r="J161" s="24"/>
      <c r="K161" s="48"/>
      <c r="L161" s="24"/>
    </row>
    <row r="162" spans="1:12" ht="15">
      <c r="A162" s="19"/>
      <c r="B162" s="20"/>
      <c r="C162" s="21"/>
      <c r="D162" s="22"/>
      <c r="E162" s="23"/>
      <c r="F162" s="24"/>
      <c r="G162" s="24"/>
      <c r="H162" s="24"/>
      <c r="I162" s="24"/>
      <c r="J162" s="24"/>
      <c r="K162" s="48"/>
      <c r="L162" s="24"/>
    </row>
    <row r="163" spans="1:12" ht="15">
      <c r="A163" s="28"/>
      <c r="B163" s="29"/>
      <c r="C163" s="30"/>
      <c r="D163" s="31" t="s">
        <v>37</v>
      </c>
      <c r="E163" s="32"/>
      <c r="F163" s="33">
        <f>SUM(F154:F162)</f>
        <v>0</v>
      </c>
      <c r="G163" s="33">
        <f t="shared" ref="G163:J163" si="56">SUM(G154:G162)</f>
        <v>0</v>
      </c>
      <c r="H163" s="33">
        <f t="shared" si="56"/>
        <v>0</v>
      </c>
      <c r="I163" s="33">
        <f t="shared" si="56"/>
        <v>0</v>
      </c>
      <c r="J163" s="33">
        <f t="shared" si="56"/>
        <v>0</v>
      </c>
      <c r="K163" s="50"/>
      <c r="L163" s="33">
        <f t="shared" ref="L163" si="57">SUM(L154:L162)</f>
        <v>0</v>
      </c>
    </row>
    <row r="164" spans="1:12" ht="15">
      <c r="A164" s="37">
        <f>A145</f>
        <v>2</v>
      </c>
      <c r="B164" s="38">
        <f>B145</f>
        <v>9</v>
      </c>
      <c r="C164" s="57" t="s">
        <v>46</v>
      </c>
      <c r="D164" s="58"/>
      <c r="E164" s="39"/>
      <c r="F164" s="40">
        <f>F153+F163</f>
        <v>715</v>
      </c>
      <c r="G164" s="40">
        <f t="shared" ref="G164" si="58">G153+G163</f>
        <v>22.74</v>
      </c>
      <c r="H164" s="40">
        <f t="shared" ref="H164" si="59">H153+H163</f>
        <v>18.88</v>
      </c>
      <c r="I164" s="40">
        <f t="shared" ref="I164" si="60">I153+I163</f>
        <v>92.79</v>
      </c>
      <c r="J164" s="40">
        <f t="shared" ref="J164:L164" si="61">J153+J163</f>
        <v>654.95000000000005</v>
      </c>
      <c r="K164" s="40"/>
      <c r="L164" s="40">
        <f t="shared" si="61"/>
        <v>97.06</v>
      </c>
    </row>
    <row r="165" spans="1:12" ht="15">
      <c r="A165" s="13">
        <v>2</v>
      </c>
      <c r="B165" s="14">
        <v>10</v>
      </c>
      <c r="C165" s="15" t="s">
        <v>25</v>
      </c>
      <c r="D165" s="16" t="s">
        <v>26</v>
      </c>
      <c r="E165" s="17" t="s">
        <v>78</v>
      </c>
      <c r="F165" s="18">
        <v>180</v>
      </c>
      <c r="G165" s="18">
        <v>4.32</v>
      </c>
      <c r="H165" s="18">
        <v>7.2</v>
      </c>
      <c r="I165" s="18">
        <v>44.1</v>
      </c>
      <c r="J165" s="18">
        <v>262.8</v>
      </c>
      <c r="K165" s="47">
        <v>508</v>
      </c>
      <c r="L165" s="18">
        <v>23.4</v>
      </c>
    </row>
    <row r="166" spans="1:12" ht="15">
      <c r="A166" s="19"/>
      <c r="B166" s="20"/>
      <c r="C166" s="21"/>
      <c r="D166" s="22"/>
      <c r="E166" s="23" t="s">
        <v>79</v>
      </c>
      <c r="F166" s="24" t="s">
        <v>80</v>
      </c>
      <c r="G166" s="24">
        <v>14.2</v>
      </c>
      <c r="H166" s="24">
        <v>15.25</v>
      </c>
      <c r="I166" s="24">
        <v>11.25</v>
      </c>
      <c r="J166" s="24">
        <v>242.5</v>
      </c>
      <c r="K166" s="48">
        <v>386</v>
      </c>
      <c r="L166" s="24">
        <v>28.9</v>
      </c>
    </row>
    <row r="167" spans="1:12" ht="15">
      <c r="A167" s="19"/>
      <c r="B167" s="20"/>
      <c r="C167" s="21"/>
      <c r="D167" s="25" t="s">
        <v>29</v>
      </c>
      <c r="E167" s="23" t="s">
        <v>63</v>
      </c>
      <c r="F167" s="24">
        <v>200</v>
      </c>
      <c r="G167" s="24">
        <v>0.3</v>
      </c>
      <c r="H167" s="24"/>
      <c r="I167" s="24">
        <v>15.2</v>
      </c>
      <c r="J167" s="24">
        <v>60</v>
      </c>
      <c r="K167" s="48">
        <v>686</v>
      </c>
      <c r="L167" s="24">
        <v>4.24</v>
      </c>
    </row>
    <row r="168" spans="1:12" ht="15">
      <c r="A168" s="19"/>
      <c r="B168" s="20"/>
      <c r="C168" s="21"/>
      <c r="D168" s="25" t="s">
        <v>31</v>
      </c>
      <c r="E168" s="23" t="s">
        <v>51</v>
      </c>
      <c r="F168" s="24">
        <v>25</v>
      </c>
      <c r="G168" s="24">
        <v>1.1499999999999999</v>
      </c>
      <c r="H168" s="24">
        <v>0.15</v>
      </c>
      <c r="I168" s="24">
        <v>12.45</v>
      </c>
      <c r="J168" s="24">
        <v>63.5</v>
      </c>
      <c r="K168" s="48"/>
      <c r="L168" s="24">
        <v>1.31</v>
      </c>
    </row>
    <row r="169" spans="1:12" ht="15">
      <c r="A169" s="19"/>
      <c r="B169" s="20"/>
      <c r="C169" s="21"/>
      <c r="D169" s="25" t="s">
        <v>56</v>
      </c>
      <c r="E169" s="23" t="s">
        <v>81</v>
      </c>
      <c r="F169" s="24">
        <v>100</v>
      </c>
      <c r="G169" s="24">
        <v>1.4</v>
      </c>
      <c r="H169" s="24">
        <v>3.6</v>
      </c>
      <c r="I169" s="24">
        <v>7.2</v>
      </c>
      <c r="J169" s="24">
        <v>68</v>
      </c>
      <c r="K169" s="48">
        <v>71</v>
      </c>
      <c r="L169" s="24">
        <v>10.23</v>
      </c>
    </row>
    <row r="170" spans="1:12" ht="15.75" customHeight="1">
      <c r="A170" s="28"/>
      <c r="B170" s="29"/>
      <c r="C170" s="30"/>
      <c r="D170" s="31" t="s">
        <v>37</v>
      </c>
      <c r="E170" s="32"/>
      <c r="F170" s="33">
        <f>SUM(F165:F169)</f>
        <v>505</v>
      </c>
      <c r="G170" s="33">
        <f>SUM(G165:G169)</f>
        <v>21.37</v>
      </c>
      <c r="H170" s="33">
        <f>SUM(H165:H169)</f>
        <v>26.2</v>
      </c>
      <c r="I170" s="33">
        <f>SUM(I165:I169)</f>
        <v>90.2</v>
      </c>
      <c r="J170" s="33">
        <f>SUM(J165:J169)</f>
        <v>696.8</v>
      </c>
      <c r="K170" s="50"/>
      <c r="L170" s="33">
        <f>SUM(L165:L169)</f>
        <v>68.08</v>
      </c>
    </row>
    <row r="171" spans="1:12" ht="15">
      <c r="A171" s="34">
        <f>A165</f>
        <v>2</v>
      </c>
      <c r="B171" s="35">
        <f>B165</f>
        <v>10</v>
      </c>
      <c r="C171" s="36" t="s">
        <v>38</v>
      </c>
      <c r="D171" s="25" t="s">
        <v>39</v>
      </c>
      <c r="E171" s="23"/>
      <c r="F171" s="24"/>
      <c r="G171" s="24"/>
      <c r="H171" s="24"/>
      <c r="I171" s="24"/>
      <c r="J171" s="24"/>
      <c r="K171" s="48"/>
      <c r="L171" s="24"/>
    </row>
    <row r="172" spans="1:12" ht="15">
      <c r="A172" s="19"/>
      <c r="B172" s="20"/>
      <c r="C172" s="21"/>
      <c r="D172" s="25" t="s">
        <v>40</v>
      </c>
      <c r="E172" s="23"/>
      <c r="F172" s="24"/>
      <c r="G172" s="24"/>
      <c r="H172" s="24"/>
      <c r="I172" s="24"/>
      <c r="J172" s="24"/>
      <c r="K172" s="48"/>
      <c r="L172" s="24"/>
    </row>
    <row r="173" spans="1:12" ht="15">
      <c r="A173" s="19"/>
      <c r="B173" s="20"/>
      <c r="C173" s="21"/>
      <c r="D173" s="25" t="s">
        <v>41</v>
      </c>
      <c r="E173" s="23"/>
      <c r="F173" s="24"/>
      <c r="G173" s="24"/>
      <c r="H173" s="24"/>
      <c r="I173" s="24"/>
      <c r="J173" s="24"/>
      <c r="K173" s="48"/>
      <c r="L173" s="24"/>
    </row>
    <row r="174" spans="1:12" ht="15">
      <c r="A174" s="19"/>
      <c r="B174" s="20"/>
      <c r="C174" s="21"/>
      <c r="D174" s="25" t="s">
        <v>42</v>
      </c>
      <c r="E174" s="23"/>
      <c r="F174" s="24"/>
      <c r="G174" s="24"/>
      <c r="H174" s="24"/>
      <c r="I174" s="24"/>
      <c r="J174" s="24"/>
      <c r="K174" s="48"/>
      <c r="L174" s="24"/>
    </row>
    <row r="175" spans="1:12" ht="15">
      <c r="A175" s="19"/>
      <c r="B175" s="20"/>
      <c r="C175" s="21"/>
      <c r="D175" s="25" t="s">
        <v>43</v>
      </c>
      <c r="E175" s="23"/>
      <c r="F175" s="24"/>
      <c r="G175" s="24"/>
      <c r="H175" s="24"/>
      <c r="I175" s="24"/>
      <c r="J175" s="24"/>
      <c r="K175" s="48"/>
      <c r="L175" s="24"/>
    </row>
    <row r="176" spans="1:12" ht="15">
      <c r="A176" s="19"/>
      <c r="B176" s="20"/>
      <c r="C176" s="21"/>
      <c r="D176" s="25" t="s">
        <v>44</v>
      </c>
      <c r="E176" s="23"/>
      <c r="F176" s="24"/>
      <c r="G176" s="24"/>
      <c r="H176" s="24"/>
      <c r="I176" s="24"/>
      <c r="J176" s="24"/>
      <c r="K176" s="48"/>
      <c r="L176" s="24"/>
    </row>
    <row r="177" spans="1:12" ht="15">
      <c r="A177" s="19"/>
      <c r="B177" s="20"/>
      <c r="C177" s="21"/>
      <c r="D177" s="25" t="s">
        <v>45</v>
      </c>
      <c r="E177" s="23"/>
      <c r="F177" s="24"/>
      <c r="G177" s="24"/>
      <c r="H177" s="24"/>
      <c r="I177" s="24"/>
      <c r="J177" s="24"/>
      <c r="K177" s="48"/>
      <c r="L177" s="24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8"/>
      <c r="L178" s="24"/>
    </row>
    <row r="179" spans="1:12" ht="15">
      <c r="A179" s="19"/>
      <c r="B179" s="20"/>
      <c r="C179" s="21"/>
      <c r="D179" s="22"/>
      <c r="E179" s="23"/>
      <c r="F179" s="24"/>
      <c r="G179" s="24"/>
      <c r="H179" s="24"/>
      <c r="I179" s="24"/>
      <c r="J179" s="24"/>
      <c r="K179" s="48"/>
      <c r="L179" s="24"/>
    </row>
    <row r="180" spans="1:12" ht="15">
      <c r="A180" s="28"/>
      <c r="B180" s="29"/>
      <c r="C180" s="30"/>
      <c r="D180" s="31" t="s">
        <v>37</v>
      </c>
      <c r="E180" s="32"/>
      <c r="F180" s="33">
        <f>SUM(F171:F179)</f>
        <v>0</v>
      </c>
      <c r="G180" s="33">
        <f t="shared" ref="G180:J180" si="62">SUM(G171:G179)</f>
        <v>0</v>
      </c>
      <c r="H180" s="33">
        <f t="shared" si="62"/>
        <v>0</v>
      </c>
      <c r="I180" s="33">
        <f t="shared" si="62"/>
        <v>0</v>
      </c>
      <c r="J180" s="33">
        <f t="shared" si="62"/>
        <v>0</v>
      </c>
      <c r="K180" s="50"/>
      <c r="L180" s="33">
        <f t="shared" ref="L180" si="63">SUM(L171:L179)</f>
        <v>0</v>
      </c>
    </row>
    <row r="181" spans="1:12" ht="15">
      <c r="A181" s="37">
        <f>A165</f>
        <v>2</v>
      </c>
      <c r="B181" s="38">
        <f>B165</f>
        <v>10</v>
      </c>
      <c r="C181" s="57" t="s">
        <v>46</v>
      </c>
      <c r="D181" s="58"/>
      <c r="E181" s="39"/>
      <c r="F181" s="40">
        <f>F170+F180</f>
        <v>505</v>
      </c>
      <c r="G181" s="40">
        <f t="shared" ref="G181" si="64">G170+G180</f>
        <v>21.37</v>
      </c>
      <c r="H181" s="40">
        <f t="shared" ref="H181" si="65">H170+H180</f>
        <v>26.2</v>
      </c>
      <c r="I181" s="40">
        <f t="shared" ref="I181" si="66">I170+I180</f>
        <v>90.2</v>
      </c>
      <c r="J181" s="40">
        <f t="shared" ref="J181:L181" si="67">J170+J180</f>
        <v>696.8</v>
      </c>
      <c r="K181" s="40"/>
      <c r="L181" s="40">
        <f t="shared" si="67"/>
        <v>68.08</v>
      </c>
    </row>
    <row r="182" spans="1:12">
      <c r="A182" s="51"/>
      <c r="B182" s="52"/>
      <c r="C182" s="59" t="s">
        <v>82</v>
      </c>
      <c r="D182" s="59"/>
      <c r="E182" s="59"/>
      <c r="F182" s="53">
        <f>SUMIF($C:$C,"Итого за день:",F:F)/COUNTIFS($C:$C,"Итого за день:",F:F,"&gt;0")</f>
        <v>580</v>
      </c>
      <c r="G182" s="53">
        <f>SUMIF($C:$C,"Итого за день:",G:G)/COUNTIFS($C:$C,"Итого за день:",G:G,"&gt;0")</f>
        <v>20.948</v>
      </c>
      <c r="H182" s="53">
        <f>SUMIF($C:$C,"Итого за день:",H:H)/COUNTIFS($C:$C,"Итого за день:",H:H,"&gt;0")</f>
        <v>20.402999999999999</v>
      </c>
      <c r="I182" s="53">
        <f>SUMIF($C:$C,"Итого за день:",I:I)/COUNTIFS($C:$C,"Итого за день:",I:I,"&gt;0")</f>
        <v>92.634</v>
      </c>
      <c r="J182" s="53">
        <f>SUMIF($C:$C,"Итого за день:",J:J)/COUNTIFS($C:$C,"Итого за день:",J:J,"&gt;0")</f>
        <v>631.68499999999995</v>
      </c>
      <c r="K182" s="53"/>
      <c r="L182" s="53">
        <f>SUMIF($C:$C,"Итого за день:",L:L)/COUNTIFS($C:$C,"Итого за день:",L:L,"&gt;0")</f>
        <v>70.433000000000007</v>
      </c>
    </row>
  </sheetData>
  <mergeCells count="14">
    <mergeCell ref="C144:D144"/>
    <mergeCell ref="C164:D164"/>
    <mergeCell ref="C181:D181"/>
    <mergeCell ref="C182:E182"/>
    <mergeCell ref="C57:D57"/>
    <mergeCell ref="C75:D75"/>
    <mergeCell ref="C92:D92"/>
    <mergeCell ref="C108:D108"/>
    <mergeCell ref="C127:D127"/>
    <mergeCell ref="C1:E1"/>
    <mergeCell ref="H1:K1"/>
    <mergeCell ref="H2:K2"/>
    <mergeCell ref="C23:D23"/>
    <mergeCell ref="C40:D4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dcterms:modified xsi:type="dcterms:W3CDTF">2024-09-09T20:01:26Z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9A4EB907DFC042BDA231D0EEE99BB5E6_12</vt:lpwstr>
  </property>
  <property fmtid="{D5CDD505-2E9C-101B-9397-08002B2CF9AE}" pid="3" name="KSOProductBuildVer">
    <vt:lpwstr>1049-12.2.0.17562</vt:lpwstr>
  </property>
</Properties>
</file>